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2.xml" ContentType="application/vnd.openxmlformats-officedocument.spreadsheetml.pivot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://teamsites.capetown.gov.za/sites/MyCiTiMC/NEW STOPS/202410 New timetables for Table View Atlantis Khayelitsha/Timetables (edited)/"/>
    </mc:Choice>
  </mc:AlternateContent>
  <bookViews>
    <workbookView xWindow="0" yWindow="0" windowWidth="23040" windowHeight="7836" firstSheet="2" activeTab="6"/>
  </bookViews>
  <sheets>
    <sheet name="Input" sheetId="2" state="hidden" r:id="rId1"/>
    <sheet name="SUMMARIES" sheetId="23" state="hidden" r:id="rId2"/>
    <sheet name="T01 (Mon-Fri)" sheetId="20" r:id="rId3"/>
    <sheet name="Sheet1" sheetId="26" state="veryHidden" r:id="rId4"/>
    <sheet name="BLOCK" sheetId="25" state="hidden" r:id="rId5"/>
    <sheet name="Sheet1 (2)" sheetId="27" state="veryHidden" r:id="rId6"/>
    <sheet name="T01 (Sat Sun PH)" sheetId="21" r:id="rId7"/>
  </sheets>
  <definedNames>
    <definedName name="_xlnm._FilterDatabase" localSheetId="3" hidden="1">Sheet1!$A$1:$AI$119</definedName>
    <definedName name="_xlnm._FilterDatabase" localSheetId="5" hidden="1">'Sheet1 (2)'!$A$1:$AJ$119</definedName>
    <definedName name="_xlnm._FilterDatabase" localSheetId="2" hidden="1">'T01 (Mon-Fri)'!#REF!</definedName>
    <definedName name="BLOCKS">BLOCK!$L$131:$N$165</definedName>
    <definedName name="_xlnm.Print_Area" localSheetId="2">'T01 (Mon-Fri)'!$A$1:$DX$53</definedName>
    <definedName name="_xlnm.Print_Area" localSheetId="6">'T01 (Sat Sun PH)'!$A$1:$BK$53</definedName>
    <definedName name="_xlnm.Print_Titles" localSheetId="2">'T01 (Mon-Fri)'!$A:$G</definedName>
  </definedNames>
  <calcPr calcId="162913"/>
  <pivotCaches>
    <pivotCache cacheId="0" r:id="rId8"/>
    <pivotCache cacheId="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9" i="23" l="1"/>
  <c r="N39" i="23"/>
  <c r="M39" i="23"/>
  <c r="L39" i="23"/>
  <c r="K39" i="23"/>
  <c r="J39" i="23"/>
  <c r="I39" i="23"/>
  <c r="H39" i="23"/>
  <c r="G39" i="23"/>
  <c r="F39" i="23"/>
  <c r="E39" i="23"/>
  <c r="D39" i="23"/>
  <c r="C39" i="23"/>
  <c r="O38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M40" i="23"/>
  <c r="N40" i="23"/>
  <c r="O40" i="23"/>
  <c r="M41" i="23"/>
  <c r="N41" i="23"/>
  <c r="O41" i="23"/>
  <c r="O42" i="23"/>
  <c r="M34" i="23"/>
  <c r="N34" i="23"/>
  <c r="O34" i="23"/>
  <c r="M35" i="23"/>
  <c r="N35" i="23"/>
  <c r="O35" i="23"/>
  <c r="N36" i="23"/>
  <c r="O36" i="23"/>
  <c r="M25" i="23"/>
  <c r="N25" i="23"/>
  <c r="O25" i="23"/>
  <c r="M26" i="23"/>
  <c r="N26" i="23"/>
  <c r="O26" i="23"/>
  <c r="O27" i="23"/>
  <c r="N24" i="23"/>
  <c r="N42" i="23" s="1"/>
  <c r="K16" i="23"/>
  <c r="L16" i="23"/>
  <c r="M16" i="23"/>
  <c r="N16" i="23"/>
  <c r="O16" i="23"/>
  <c r="J17" i="23"/>
  <c r="K17" i="23"/>
  <c r="L17" i="23"/>
  <c r="M17" i="23"/>
  <c r="N17" i="23"/>
  <c r="O17" i="23"/>
  <c r="J18" i="23"/>
  <c r="K18" i="23"/>
  <c r="L18" i="23"/>
  <c r="M18" i="23"/>
  <c r="N18" i="23"/>
  <c r="O18" i="23"/>
  <c r="H16" i="23"/>
  <c r="I16" i="23"/>
  <c r="H17" i="23"/>
  <c r="I17" i="23"/>
  <c r="H18" i="23"/>
  <c r="I18" i="23"/>
  <c r="M33" i="23"/>
  <c r="L25" i="23"/>
  <c r="L26" i="23"/>
  <c r="K40" i="23"/>
  <c r="L40" i="23"/>
  <c r="K41" i="23"/>
  <c r="L41" i="23"/>
  <c r="N7" i="23"/>
  <c r="O7" i="23"/>
  <c r="N8" i="23"/>
  <c r="O8" i="23"/>
  <c r="N9" i="23"/>
  <c r="O9" i="23"/>
  <c r="O44" i="23" l="1"/>
  <c r="N44" i="23"/>
  <c r="M44" i="23"/>
  <c r="O45" i="23"/>
  <c r="O43" i="23"/>
  <c r="N43" i="23"/>
  <c r="M43" i="23"/>
  <c r="M36" i="23"/>
  <c r="N27" i="23"/>
  <c r="N45" i="23" s="1"/>
  <c r="B2" i="20" l="1"/>
  <c r="B2" i="21" s="1"/>
  <c r="B3" i="2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AM51" i="26" l="1"/>
  <c r="AM52" i="26" s="1"/>
  <c r="G18" i="23" l="1"/>
  <c r="F18" i="23"/>
  <c r="E18" i="23"/>
  <c r="D18" i="23"/>
  <c r="C18" i="23"/>
  <c r="G17" i="23"/>
  <c r="F17" i="23"/>
  <c r="E17" i="23"/>
  <c r="D17" i="23"/>
  <c r="C17" i="23"/>
  <c r="C25" i="23"/>
  <c r="R17" i="23" l="1"/>
  <c r="R18" i="23"/>
  <c r="T31" i="23" l="1"/>
  <c r="T22" i="23"/>
  <c r="V36" i="23" l="1"/>
  <c r="V35" i="23"/>
  <c r="S2" i="23" l="1"/>
  <c r="S11" i="23" s="1"/>
  <c r="S20" i="23" l="1"/>
  <c r="S38" i="23"/>
  <c r="S29" i="23"/>
  <c r="W42" i="23" l="1"/>
  <c r="W41" i="23"/>
  <c r="W40" i="23"/>
  <c r="J41" i="23"/>
  <c r="I41" i="23"/>
  <c r="H41" i="23"/>
  <c r="G41" i="23"/>
  <c r="F41" i="23"/>
  <c r="E41" i="23"/>
  <c r="D41" i="23"/>
  <c r="C41" i="23"/>
  <c r="J40" i="23"/>
  <c r="I40" i="23"/>
  <c r="H40" i="23"/>
  <c r="G40" i="23"/>
  <c r="F40" i="23"/>
  <c r="E40" i="23"/>
  <c r="D40" i="23"/>
  <c r="J13" i="23"/>
  <c r="J16" i="23" s="1"/>
  <c r="G13" i="23"/>
  <c r="F13" i="23"/>
  <c r="C13" i="23"/>
  <c r="C16" i="23" s="1"/>
  <c r="W29" i="23" l="1"/>
  <c r="C40" i="23"/>
  <c r="R39" i="23"/>
  <c r="L35" i="23"/>
  <c r="L44" i="23" s="1"/>
  <c r="K35" i="23"/>
  <c r="J35" i="23"/>
  <c r="I35" i="23"/>
  <c r="H35" i="23"/>
  <c r="G35" i="23"/>
  <c r="F35" i="23"/>
  <c r="E35" i="23"/>
  <c r="D35" i="23"/>
  <c r="C35" i="23"/>
  <c r="L34" i="23"/>
  <c r="L43" i="23" s="1"/>
  <c r="K34" i="23"/>
  <c r="J34" i="23"/>
  <c r="I34" i="23"/>
  <c r="H34" i="23"/>
  <c r="G34" i="23"/>
  <c r="F34" i="23"/>
  <c r="E34" i="23"/>
  <c r="D34" i="23"/>
  <c r="C34" i="23"/>
  <c r="K26" i="23"/>
  <c r="J26" i="23"/>
  <c r="I26" i="23"/>
  <c r="H26" i="23"/>
  <c r="G26" i="23"/>
  <c r="F26" i="23"/>
  <c r="E26" i="23"/>
  <c r="D26" i="23"/>
  <c r="C26" i="23"/>
  <c r="K25" i="23"/>
  <c r="J25" i="23"/>
  <c r="I25" i="23"/>
  <c r="H25" i="23"/>
  <c r="G25" i="23"/>
  <c r="F25" i="23"/>
  <c r="E25" i="23"/>
  <c r="D25" i="23"/>
  <c r="G16" i="23"/>
  <c r="F16" i="23"/>
  <c r="E16" i="23"/>
  <c r="D16" i="23"/>
  <c r="M9" i="23"/>
  <c r="L9" i="23"/>
  <c r="K9" i="23"/>
  <c r="J9" i="23"/>
  <c r="I9" i="23"/>
  <c r="H9" i="23"/>
  <c r="G9" i="23"/>
  <c r="F9" i="23"/>
  <c r="E9" i="23"/>
  <c r="D9" i="23"/>
  <c r="C9" i="23"/>
  <c r="M8" i="23"/>
  <c r="L8" i="23"/>
  <c r="K8" i="23"/>
  <c r="J8" i="23"/>
  <c r="I8" i="23"/>
  <c r="H8" i="23"/>
  <c r="G8" i="23"/>
  <c r="F8" i="23"/>
  <c r="E8" i="23"/>
  <c r="D8" i="23"/>
  <c r="C8" i="23"/>
  <c r="M7" i="23"/>
  <c r="L7" i="23"/>
  <c r="K7" i="23"/>
  <c r="J7" i="23"/>
  <c r="I7" i="23"/>
  <c r="H7" i="23"/>
  <c r="G7" i="23"/>
  <c r="F7" i="23"/>
  <c r="E7" i="23"/>
  <c r="D7" i="23"/>
  <c r="C7" i="23"/>
  <c r="R32" i="23"/>
  <c r="R31" i="23"/>
  <c r="R30" i="23"/>
  <c r="R23" i="23"/>
  <c r="R22" i="23"/>
  <c r="R21" i="23"/>
  <c r="R15" i="23"/>
  <c r="R14" i="23"/>
  <c r="R13" i="23"/>
  <c r="R12" i="23"/>
  <c r="R6" i="23"/>
  <c r="R5" i="23"/>
  <c r="R4" i="23"/>
  <c r="R3" i="23"/>
  <c r="L33" i="23"/>
  <c r="K33" i="23"/>
  <c r="J33" i="23"/>
  <c r="I33" i="23"/>
  <c r="H33" i="23"/>
  <c r="G33" i="23"/>
  <c r="F33" i="23"/>
  <c r="E33" i="23"/>
  <c r="D33" i="23"/>
  <c r="C33" i="23"/>
  <c r="AD6" i="23"/>
  <c r="AC6" i="23"/>
  <c r="AB6" i="23"/>
  <c r="AA6" i="23"/>
  <c r="Z6" i="23"/>
  <c r="M24" i="23"/>
  <c r="L24" i="23"/>
  <c r="L27" i="23" s="1"/>
  <c r="K24" i="23"/>
  <c r="K27" i="23" s="1"/>
  <c r="J24" i="23"/>
  <c r="J27" i="23" s="1"/>
  <c r="I24" i="23"/>
  <c r="I27" i="23" s="1"/>
  <c r="H24" i="23"/>
  <c r="H27" i="23" s="1"/>
  <c r="G24" i="23"/>
  <c r="G27" i="23" s="1"/>
  <c r="F24" i="23"/>
  <c r="F27" i="23" s="1"/>
  <c r="E24" i="23"/>
  <c r="E27" i="23" s="1"/>
  <c r="D24" i="23"/>
  <c r="D27" i="23" s="1"/>
  <c r="C24" i="23"/>
  <c r="K44" i="23" l="1"/>
  <c r="K43" i="23"/>
  <c r="M27" i="23"/>
  <c r="M45" i="23" s="1"/>
  <c r="M42" i="23"/>
  <c r="L42" i="23"/>
  <c r="K42" i="23"/>
  <c r="C27" i="23"/>
  <c r="Q22" i="23" s="1"/>
  <c r="P22" i="23" s="1"/>
  <c r="V22" i="23" s="1"/>
  <c r="Q5" i="23"/>
  <c r="P5" i="23" s="1"/>
  <c r="Q4" i="23"/>
  <c r="P4" i="23" s="1"/>
  <c r="Q3" i="23"/>
  <c r="P3" i="23" s="1"/>
  <c r="Q18" i="23"/>
  <c r="P18" i="23" s="1"/>
  <c r="Q17" i="23"/>
  <c r="P17" i="23" s="1"/>
  <c r="Q13" i="23"/>
  <c r="P13" i="23" s="1"/>
  <c r="H44" i="23"/>
  <c r="J44" i="23"/>
  <c r="I44" i="23"/>
  <c r="C43" i="23"/>
  <c r="L36" i="23"/>
  <c r="L45" i="23" s="1"/>
  <c r="J36" i="23"/>
  <c r="J45" i="23" s="1"/>
  <c r="J42" i="23"/>
  <c r="I36" i="23"/>
  <c r="I45" i="23" s="1"/>
  <c r="I42" i="23"/>
  <c r="C36" i="23"/>
  <c r="C42" i="23"/>
  <c r="C44" i="23"/>
  <c r="J43" i="23"/>
  <c r="R41" i="23"/>
  <c r="D36" i="23"/>
  <c r="D45" i="23" s="1"/>
  <c r="D42" i="23"/>
  <c r="E36" i="23"/>
  <c r="E45" i="23" s="1"/>
  <c r="E42" i="23"/>
  <c r="D43" i="23"/>
  <c r="D44" i="23"/>
  <c r="F42" i="23"/>
  <c r="E43" i="23"/>
  <c r="E44" i="23"/>
  <c r="H36" i="23"/>
  <c r="H45" i="23" s="1"/>
  <c r="H42" i="23"/>
  <c r="G44" i="23"/>
  <c r="K36" i="23"/>
  <c r="K45" i="23" s="1"/>
  <c r="G36" i="23"/>
  <c r="G45" i="23" s="1"/>
  <c r="G42" i="23"/>
  <c r="F43" i="23"/>
  <c r="F44" i="23"/>
  <c r="G43" i="23"/>
  <c r="H43" i="23"/>
  <c r="I43" i="23"/>
  <c r="R40" i="23"/>
  <c r="Q12" i="23"/>
  <c r="P12" i="23" s="1"/>
  <c r="Q6" i="23"/>
  <c r="P6" i="23" s="1"/>
  <c r="R35" i="23"/>
  <c r="R34" i="23"/>
  <c r="Q8" i="23"/>
  <c r="R33" i="23"/>
  <c r="Q16" i="23"/>
  <c r="R25" i="23"/>
  <c r="F36" i="23"/>
  <c r="F45" i="23" s="1"/>
  <c r="R26" i="23"/>
  <c r="Q15" i="23"/>
  <c r="P15" i="23" s="1"/>
  <c r="Q14" i="23"/>
  <c r="P14" i="23" s="1"/>
  <c r="R16" i="23"/>
  <c r="R24" i="23"/>
  <c r="R9" i="23"/>
  <c r="Q7" i="23"/>
  <c r="R8" i="23"/>
  <c r="Q9" i="23"/>
  <c r="R7" i="23"/>
  <c r="Q25" i="23" l="1"/>
  <c r="P25" i="23" s="1"/>
  <c r="R27" i="23"/>
  <c r="Q32" i="23"/>
  <c r="Q39" i="23"/>
  <c r="P39" i="23" s="1"/>
  <c r="Q26" i="23"/>
  <c r="P26" i="23" s="1"/>
  <c r="Q24" i="23"/>
  <c r="P24" i="23" s="1"/>
  <c r="R44" i="23"/>
  <c r="Y35" i="23"/>
  <c r="Q27" i="23"/>
  <c r="Q21" i="23"/>
  <c r="P21" i="23" s="1"/>
  <c r="Q23" i="23"/>
  <c r="P23" i="23" s="1"/>
  <c r="C45" i="23"/>
  <c r="R42" i="23"/>
  <c r="R43" i="23"/>
  <c r="R36" i="23"/>
  <c r="P16" i="23"/>
  <c r="P9" i="23"/>
  <c r="P8" i="23"/>
  <c r="Q35" i="23"/>
  <c r="Q36" i="23"/>
  <c r="Q34" i="23"/>
  <c r="Q31" i="23"/>
  <c r="Q30" i="23"/>
  <c r="P30" i="23" s="1"/>
  <c r="Q33" i="23"/>
  <c r="P7" i="23"/>
  <c r="P27" i="23" l="1"/>
  <c r="Q41" i="23"/>
  <c r="R45" i="23"/>
  <c r="Y36" i="23"/>
  <c r="P34" i="23"/>
  <c r="P43" i="23" s="1"/>
  <c r="Q43" i="23"/>
  <c r="P36" i="23"/>
  <c r="Q45" i="23"/>
  <c r="P35" i="23"/>
  <c r="P44" i="23" s="1"/>
  <c r="Q44" i="23"/>
  <c r="P32" i="23"/>
  <c r="P33" i="23"/>
  <c r="Q42" i="23"/>
  <c r="P31" i="23"/>
  <c r="Q40" i="23"/>
  <c r="P45" i="23" l="1"/>
  <c r="P40" i="23"/>
  <c r="V31" i="23"/>
  <c r="P42" i="23"/>
  <c r="V33" i="23"/>
  <c r="P41" i="23"/>
  <c r="V32" i="23"/>
  <c r="W15" i="23" l="1"/>
  <c r="W13" i="23"/>
  <c r="W4" i="23"/>
  <c r="T4" i="23"/>
  <c r="W56" i="23"/>
  <c r="W55" i="23"/>
  <c r="T40" i="23"/>
  <c r="V40" i="23" s="1"/>
  <c r="W47" i="23" l="1"/>
  <c r="W14" i="23"/>
  <c r="W49" i="23"/>
  <c r="V4" i="23"/>
  <c r="T13" i="23"/>
  <c r="T17" i="23"/>
  <c r="U18" i="23"/>
  <c r="W2" i="23"/>
  <c r="W11" i="23"/>
  <c r="W38" i="23"/>
  <c r="W20" i="23"/>
  <c r="T18" i="23"/>
  <c r="T23" i="23"/>
  <c r="V23" i="23" s="1"/>
  <c r="U17" i="23"/>
  <c r="V6" i="23"/>
  <c r="T14" i="23"/>
  <c r="V14" i="23" s="1"/>
  <c r="T15" i="23"/>
  <c r="V15" i="23" s="1"/>
  <c r="U34" i="23" l="1"/>
  <c r="T42" i="23"/>
  <c r="V42" i="23" s="1"/>
  <c r="T24" i="23"/>
  <c r="V24" i="23" s="1"/>
  <c r="U25" i="23"/>
  <c r="V17" i="23"/>
  <c r="Y17" i="23" s="1"/>
  <c r="V18" i="23"/>
  <c r="Y18" i="23" s="1"/>
  <c r="V5" i="23"/>
  <c r="W48" i="23"/>
  <c r="V9" i="23"/>
  <c r="Y9" i="23" s="1"/>
  <c r="V8" i="23"/>
  <c r="W8" i="23" s="1"/>
  <c r="T47" i="23"/>
  <c r="V13" i="23"/>
  <c r="W54" i="23"/>
  <c r="T41" i="23"/>
  <c r="V41" i="23" s="1"/>
  <c r="U43" i="23"/>
  <c r="U16" i="23"/>
  <c r="T49" i="23" l="1"/>
  <c r="Y8" i="23"/>
  <c r="W9" i="23"/>
  <c r="T48" i="23"/>
  <c r="U44" i="23" l="1"/>
  <c r="U51" i="23" s="1"/>
  <c r="U26" i="23"/>
  <c r="U27" i="23" s="1"/>
  <c r="U56" i="23"/>
  <c r="U45" i="23"/>
  <c r="U52" i="23" s="1"/>
  <c r="U55" i="23"/>
  <c r="AF11" i="2" l="1"/>
  <c r="AB11" i="2"/>
  <c r="AF16" i="2"/>
  <c r="AB16" i="2"/>
  <c r="AK7" i="2" l="1"/>
  <c r="AL20" i="2" l="1"/>
  <c r="AL19" i="2"/>
  <c r="AF19" i="2" l="1"/>
  <c r="AF22" i="2"/>
  <c r="AF20" i="2"/>
  <c r="AF23" i="2"/>
  <c r="AB23" i="2"/>
  <c r="AB20" i="2"/>
  <c r="AB22" i="2"/>
  <c r="AB19" i="2"/>
  <c r="AF21" i="2" l="1"/>
  <c r="AB21" i="2"/>
  <c r="AF6" i="2"/>
  <c r="AB6" i="2"/>
  <c r="AF14" i="2" l="1"/>
  <c r="AF15" i="2"/>
  <c r="AF4" i="2"/>
  <c r="AF5" i="2"/>
  <c r="AF17" i="2"/>
  <c r="AF18" i="2"/>
  <c r="AF9" i="2"/>
  <c r="AF10" i="2"/>
  <c r="AF7" i="2"/>
  <c r="AF8" i="2"/>
  <c r="AF12" i="2"/>
  <c r="AF13" i="2"/>
  <c r="AB13" i="2"/>
  <c r="AB12" i="2"/>
  <c r="AB8" i="2"/>
  <c r="AB7" i="2"/>
  <c r="AB10" i="2"/>
  <c r="AB9" i="2"/>
  <c r="AB18" i="2"/>
  <c r="AB17" i="2"/>
  <c r="AB5" i="2"/>
  <c r="AB4" i="2"/>
  <c r="AB15" i="2"/>
  <c r="AB14" i="2"/>
  <c r="T43" i="23" l="1"/>
  <c r="V43" i="23" s="1"/>
  <c r="Y43" i="23" s="1"/>
  <c r="T7" i="23"/>
  <c r="T16" i="23"/>
  <c r="V16" i="23" s="1"/>
  <c r="T25" i="23" l="1"/>
  <c r="V25" i="23" s="1"/>
  <c r="Y25" i="23" s="1"/>
  <c r="T34" i="23"/>
  <c r="V34" i="23" s="1"/>
  <c r="Y34" i="23" s="1"/>
  <c r="T54" i="23"/>
  <c r="T26" i="23"/>
  <c r="T27" i="23" l="1"/>
  <c r="V27" i="23" s="1"/>
  <c r="Y27" i="23" s="1"/>
  <c r="V26" i="23"/>
  <c r="Y26" i="23" s="1"/>
  <c r="T56" i="23"/>
  <c r="T45" i="23"/>
  <c r="V45" i="23" s="1"/>
  <c r="W16" i="23"/>
  <c r="Y16" i="23"/>
  <c r="T50" i="23"/>
  <c r="T55" i="23"/>
  <c r="T44" i="23"/>
  <c r="V44" i="23" s="1"/>
  <c r="W43" i="23"/>
  <c r="V55" i="23"/>
  <c r="V56" i="23" l="1"/>
  <c r="Y44" i="23"/>
  <c r="T51" i="23"/>
  <c r="V51" i="23" l="1"/>
  <c r="W44" i="23"/>
  <c r="T52" i="23"/>
  <c r="Y45" i="23"/>
  <c r="V52" i="23" l="1"/>
  <c r="W45" i="23"/>
  <c r="U7" i="23" l="1"/>
  <c r="U54" i="23" l="1"/>
  <c r="V7" i="23"/>
  <c r="Y7" i="23" s="1"/>
  <c r="U50" i="23"/>
  <c r="V54" i="23" l="1"/>
  <c r="V50" i="23"/>
  <c r="W7" i="23"/>
</calcChain>
</file>

<file path=xl/sharedStrings.xml><?xml version="1.0" encoding="utf-8"?>
<sst xmlns="http://schemas.openxmlformats.org/spreadsheetml/2006/main" count="1614" uniqueCount="153">
  <si>
    <t>T01</t>
  </si>
  <si>
    <t>VOC</t>
  </si>
  <si>
    <t>TBRT</t>
  </si>
  <si>
    <t>TPI</t>
  </si>
  <si>
    <t>KID</t>
  </si>
  <si>
    <t>Total</t>
  </si>
  <si>
    <t>Bus Type</t>
  </si>
  <si>
    <t>Pos km</t>
  </si>
  <si>
    <t>Live km</t>
  </si>
  <si>
    <t>T01X</t>
  </si>
  <si>
    <t>Headway</t>
  </si>
  <si>
    <t>Tollgate Depot</t>
  </si>
  <si>
    <t>Foreshore Parking</t>
  </si>
  <si>
    <t>Inner City Depot</t>
  </si>
  <si>
    <t>Waterfront</t>
  </si>
  <si>
    <t>Granger Bay</t>
  </si>
  <si>
    <t>Stadium</t>
  </si>
  <si>
    <t>Thibault Square</t>
  </si>
  <si>
    <t>Civic Centre</t>
  </si>
  <si>
    <t>Woodstock</t>
  </si>
  <si>
    <t>Paarden Eiland</t>
  </si>
  <si>
    <t>Neptune</t>
  </si>
  <si>
    <t>Section</t>
  </si>
  <si>
    <t>Vrystaat</t>
  </si>
  <si>
    <t>Zoarvlei</t>
  </si>
  <si>
    <t>Lagoon Beach</t>
  </si>
  <si>
    <t>Woodbridge</t>
  </si>
  <si>
    <t>Milnerton</t>
  </si>
  <si>
    <t>Racecourse</t>
  </si>
  <si>
    <t>Sunset Beach</t>
  </si>
  <si>
    <t>Table View</t>
  </si>
  <si>
    <t>Grey</t>
  </si>
  <si>
    <t>Janssens</t>
  </si>
  <si>
    <t>Wood</t>
  </si>
  <si>
    <t>Circle East</t>
  </si>
  <si>
    <t>Potsdam</t>
  </si>
  <si>
    <t>Killarney</t>
  </si>
  <si>
    <t xml:space="preserve">Stables Turnaround </t>
  </si>
  <si>
    <t>Stables Depot</t>
  </si>
  <si>
    <t>Running Time</t>
  </si>
  <si>
    <t>TYPE</t>
  </si>
  <si>
    <t>D05</t>
  </si>
  <si>
    <t>DISTANCE
 (m)</t>
  </si>
  <si>
    <t>DISTANCE
(km)</t>
  </si>
  <si>
    <t>STOP NAME
 FROM</t>
  </si>
  <si>
    <t>STOP NAME
 TO</t>
  </si>
  <si>
    <t>Direction</t>
  </si>
  <si>
    <t>T01a</t>
  </si>
  <si>
    <t>T01b</t>
  </si>
  <si>
    <t>DIR</t>
  </si>
  <si>
    <t>CODE</t>
  </si>
  <si>
    <t>T01aX</t>
  </si>
  <si>
    <t>T01bX</t>
  </si>
  <si>
    <t>Express</t>
  </si>
  <si>
    <t>F</t>
  </si>
  <si>
    <t>R</t>
  </si>
  <si>
    <t>Route Name</t>
  </si>
  <si>
    <t>Timetable effective</t>
  </si>
  <si>
    <t>NOTE</t>
  </si>
  <si>
    <t>ROUTE SECTIONS</t>
  </si>
  <si>
    <t xml:space="preserve"> </t>
  </si>
  <si>
    <t>T01cX</t>
  </si>
  <si>
    <t>12m</t>
  </si>
  <si>
    <t>18m</t>
  </si>
  <si>
    <t>LINK TO ROUTE</t>
  </si>
  <si>
    <t>T01d</t>
  </si>
  <si>
    <t>T01dX</t>
  </si>
  <si>
    <t>DEPOT DISTANCES</t>
  </si>
  <si>
    <t>FROM</t>
  </si>
  <si>
    <t>TO</t>
  </si>
  <si>
    <t>DIST(m)</t>
  </si>
  <si>
    <t>DIST(km)</t>
  </si>
  <si>
    <t>Civic Centre (2)</t>
  </si>
  <si>
    <t>Waterfront (1)</t>
  </si>
  <si>
    <t>Civic Centre (3)</t>
  </si>
  <si>
    <t>Waterfront (2)</t>
  </si>
  <si>
    <t>Wood (2)</t>
  </si>
  <si>
    <t>T01eX</t>
  </si>
  <si>
    <t>Express from Civic</t>
  </si>
  <si>
    <t>Express to Civic</t>
  </si>
  <si>
    <t>Inner City Depot to Waterfront (Pos)</t>
  </si>
  <si>
    <t>Inner City Depot to Civic Centre (Pos)</t>
  </si>
  <si>
    <t>Civic Centre to Inner City Depot (Pos)</t>
  </si>
  <si>
    <t>Waterfront to Inner City Depot (Pos)</t>
  </si>
  <si>
    <t>Mon</t>
  </si>
  <si>
    <t>Sat</t>
  </si>
  <si>
    <t>Sun</t>
  </si>
  <si>
    <t>WKDAY</t>
  </si>
  <si>
    <t>SAT</t>
  </si>
  <si>
    <t>SUN &amp; P/H</t>
  </si>
  <si>
    <t>Foreshore to Waterfront (Pos)</t>
  </si>
  <si>
    <t>Stables Depot to Stables (Pos)</t>
  </si>
  <si>
    <t>Stables to Stables Depot (Pos)</t>
  </si>
  <si>
    <t>Civic Centre to Foreshore (Pos)</t>
  </si>
  <si>
    <t>Waterfront to Stables</t>
  </si>
  <si>
    <t>Civic Centre to Stables</t>
  </si>
  <si>
    <t>Stables to Civic Centre</t>
  </si>
  <si>
    <t>Stables to Waterfront</t>
  </si>
  <si>
    <t>Tollgate to Civic Centre (Pos)</t>
  </si>
  <si>
    <t>Tollgate to Waterfront (Pos)</t>
  </si>
  <si>
    <t>Waterfront to Wood</t>
  </si>
  <si>
    <t>Civic Centre to Wood</t>
  </si>
  <si>
    <t>Wood to Civic Centre</t>
  </si>
  <si>
    <t>Civic Centre to Tollgate (Pos)</t>
  </si>
  <si>
    <t>Waterfront to Tollgate (Pos)</t>
  </si>
  <si>
    <t>Tollgate to Stables (Pos)</t>
  </si>
  <si>
    <t>Stables to Tollgate (Pos)</t>
  </si>
  <si>
    <t>Waterfront to Stables Depot (Pos)</t>
  </si>
  <si>
    <t>Wood to Tollgate (Pos)</t>
  </si>
  <si>
    <t>T01_12m</t>
  </si>
  <si>
    <t>T01 Kms</t>
  </si>
  <si>
    <t>T01KMS WKD</t>
  </si>
  <si>
    <t>T01KMS SAT</t>
  </si>
  <si>
    <t>T01_12m Kms</t>
  </si>
  <si>
    <t>T01_12mKMS WKD</t>
  </si>
  <si>
    <t>T01_12mKMS SAT</t>
  </si>
  <si>
    <t>T01_12mKMS SUN</t>
  </si>
  <si>
    <t>T01KMS SUN</t>
  </si>
  <si>
    <t>Stables to Inner City Depot (Pos)</t>
  </si>
  <si>
    <t>LIVE KMS</t>
  </si>
  <si>
    <t>POS KMS</t>
  </si>
  <si>
    <t>TOTAL</t>
  </si>
  <si>
    <t>BUS</t>
  </si>
  <si>
    <t>ALL</t>
  </si>
  <si>
    <t>Dunoon - Table View - Civic Centre - Waterfront</t>
  </si>
  <si>
    <t>block</t>
  </si>
  <si>
    <t>TOTAL ALL</t>
  </si>
  <si>
    <t>Block</t>
  </si>
  <si>
    <t>BLOCK</t>
  </si>
  <si>
    <t>Peak</t>
  </si>
  <si>
    <t>Route</t>
  </si>
  <si>
    <t>Depart</t>
  </si>
  <si>
    <t>Grand Total</t>
  </si>
  <si>
    <t>Count of BLOCK</t>
  </si>
  <si>
    <t>Monday to Friday</t>
  </si>
  <si>
    <t>Saturday, Sunday &amp; Public Holidays</t>
  </si>
  <si>
    <t>TT DATE</t>
  </si>
  <si>
    <t xml:space="preserve">Route </t>
  </si>
  <si>
    <t>DAILY LIVE KMS</t>
  </si>
  <si>
    <t>DAILY POS KMS</t>
  </si>
  <si>
    <t>DAILY TOTAL</t>
  </si>
  <si>
    <t>Tue</t>
  </si>
  <si>
    <t>Wed</t>
  </si>
  <si>
    <t>Thu</t>
  </si>
  <si>
    <t>DAILY LIVE TRIPS</t>
  </si>
  <si>
    <t>PEAK BUS</t>
  </si>
  <si>
    <t>Fri</t>
  </si>
  <si>
    <t>P/H</t>
  </si>
  <si>
    <t>KILOMETERS</t>
  </si>
  <si>
    <t>LIVE</t>
  </si>
  <si>
    <t>DEPOT</t>
  </si>
  <si>
    <t>(blank)</t>
  </si>
  <si>
    <t>Timetable Effective 9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</si>
</sst>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4" formatCode="_-&quot;R&quot;* #,##0.00_-;\-&quot;R&quot;* #,##0.00_-;_-&quot;R&quot;* &quot;-&quot;??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* #,##0_-;\-* #,##0_-;_-* &quot;-&quot;??_-;_-@_-"/>
    <numFmt numFmtId="167" formatCode="_ * #,##0.00_ ;_ * \-#,##0.00_ ;_ * &quot;-&quot;??_ ;_ @_ "/>
    <numFmt numFmtId="168" formatCode="_ &quot;R&quot;\ * #,##0.00_ ;_ &quot;R&quot;\ * \-#,##0.00_ ;_ &quot;R&quot;\ * &quot;-&quot;??_ ;_ @_ "/>
    <numFmt numFmtId="169" formatCode="_ * #,##0_ ;_ * \-#,##0_ ;_ * &quot;-&quot;_ ;_ @_ "/>
    <numFmt numFmtId="170" formatCode="_ * #,##0.00_ ;_ * \-#,##0.00_ ;_ * &quot;-&quot;_ ;_ @_ 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Gill Sans MT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 Light"/>
      <family val="2"/>
      <scheme val="major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scheme val="minor"/>
    </font>
    <font>
      <sz val="11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</fonts>
  <fills count="4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  <fill>
      <gradientFill degree="90">
        <stop position="0">
          <color theme="7" tint="0.80001220740379042"/>
        </stop>
        <stop position="1">
          <color rgb="FFFFC000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1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6" borderId="0" applyNumberFormat="0" applyBorder="0" applyAlignment="0" applyProtection="0"/>
    <xf numFmtId="0" fontId="5" fillId="7" borderId="0" applyNumberFormat="0" applyBorder="0" applyAlignment="0" applyProtection="0"/>
    <xf numFmtId="0" fontId="10" fillId="0" borderId="15" applyNumberFormat="0" applyFill="0" applyAlignment="0" applyProtection="0"/>
    <xf numFmtId="0" fontId="11" fillId="0" borderId="16" applyNumberFormat="0" applyFill="0" applyAlignment="0" applyProtection="0"/>
    <xf numFmtId="0" fontId="12" fillId="0" borderId="17" applyNumberFormat="0" applyFill="0" applyAlignment="0" applyProtection="0"/>
    <xf numFmtId="0" fontId="12" fillId="0" borderId="0" applyNumberFormat="0" applyFill="0" applyBorder="0" applyAlignment="0" applyProtection="0"/>
    <xf numFmtId="0" fontId="13" fillId="9" borderId="18" applyNumberFormat="0" applyAlignment="0" applyProtection="0"/>
    <xf numFmtId="0" fontId="14" fillId="10" borderId="19" applyNumberFormat="0" applyAlignment="0" applyProtection="0"/>
    <xf numFmtId="0" fontId="15" fillId="10" borderId="18" applyNumberFormat="0" applyAlignment="0" applyProtection="0"/>
    <xf numFmtId="0" fontId="16" fillId="0" borderId="20" applyNumberFormat="0" applyFill="0" applyAlignment="0" applyProtection="0"/>
    <xf numFmtId="0" fontId="17" fillId="11" borderId="21" applyNumberFormat="0" applyAlignment="0" applyProtection="0"/>
    <xf numFmtId="0" fontId="9" fillId="0" borderId="0" applyNumberFormat="0" applyFill="0" applyBorder="0" applyAlignment="0" applyProtection="0"/>
    <xf numFmtId="0" fontId="1" fillId="12" borderId="22" applyNumberFormat="0" applyFont="0" applyAlignment="0" applyProtection="0"/>
    <xf numFmtId="0" fontId="18" fillId="0" borderId="0" applyNumberFormat="0" applyFill="0" applyBorder="0" applyAlignment="0" applyProtection="0"/>
    <xf numFmtId="0" fontId="7" fillId="0" borderId="23" applyNumberFormat="0" applyFill="0" applyAlignment="0" applyProtection="0"/>
    <xf numFmtId="0" fontId="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" fillId="36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5" fillId="7" borderId="0" applyNumberFormat="0" applyBorder="0" applyAlignment="0" applyProtection="0"/>
    <xf numFmtId="0" fontId="15" fillId="10" borderId="18" applyNumberFormat="0" applyAlignment="0" applyProtection="0"/>
    <xf numFmtId="0" fontId="17" fillId="11" borderId="21" applyNumberFormat="0" applyAlignment="0" applyProtection="0"/>
    <xf numFmtId="0" fontId="18" fillId="0" borderId="0" applyNumberFormat="0" applyFill="0" applyBorder="0" applyAlignment="0" applyProtection="0"/>
    <xf numFmtId="0" fontId="4" fillId="6" borderId="0" applyNumberFormat="0" applyBorder="0" applyAlignment="0" applyProtection="0"/>
    <xf numFmtId="0" fontId="10" fillId="0" borderId="15" applyNumberFormat="0" applyFill="0" applyAlignment="0" applyProtection="0"/>
    <xf numFmtId="0" fontId="11" fillId="0" borderId="16" applyNumberFormat="0" applyFill="0" applyAlignment="0" applyProtection="0"/>
    <xf numFmtId="0" fontId="12" fillId="0" borderId="17" applyNumberFormat="0" applyFill="0" applyAlignment="0" applyProtection="0"/>
    <xf numFmtId="0" fontId="12" fillId="0" borderId="0" applyNumberFormat="0" applyFill="0" applyBorder="0" applyAlignment="0" applyProtection="0"/>
    <xf numFmtId="0" fontId="13" fillId="9" borderId="18" applyNumberFormat="0" applyAlignment="0" applyProtection="0"/>
    <xf numFmtId="0" fontId="16" fillId="0" borderId="20" applyNumberFormat="0" applyFill="0" applyAlignment="0" applyProtection="0"/>
    <xf numFmtId="0" fontId="2" fillId="2" borderId="0" applyNumberFormat="0" applyBorder="0" applyAlignment="0" applyProtection="0"/>
    <xf numFmtId="0" fontId="14" fillId="10" borderId="19" applyNumberFormat="0" applyAlignment="0" applyProtection="0"/>
    <xf numFmtId="0" fontId="7" fillId="0" borderId="23" applyNumberFormat="0" applyFill="0" applyAlignment="0" applyProtection="0"/>
    <xf numFmtId="0" fontId="9" fillId="0" borderId="0" applyNumberFormat="0" applyFill="0" applyBorder="0" applyAlignment="0" applyProtection="0"/>
    <xf numFmtId="0" fontId="20" fillId="0" borderId="0"/>
    <xf numFmtId="0" fontId="21" fillId="0" borderId="0"/>
    <xf numFmtId="0" fontId="22" fillId="0" borderId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1" fillId="0" borderId="0"/>
    <xf numFmtId="0" fontId="2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3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>
      <alignment vertical="center"/>
      <protection locked="0"/>
    </xf>
    <xf numFmtId="167" fontId="1" fillId="0" borderId="0">
      <alignment vertical="center"/>
      <protection locked="0"/>
    </xf>
    <xf numFmtId="167" fontId="1" fillId="0" borderId="0">
      <alignment vertical="center"/>
      <protection locked="0"/>
    </xf>
    <xf numFmtId="167" fontId="1" fillId="0" borderId="0">
      <alignment vertical="center"/>
      <protection locked="0"/>
    </xf>
    <xf numFmtId="167" fontId="1" fillId="0" borderId="0">
      <alignment vertical="center"/>
      <protection locked="0"/>
    </xf>
    <xf numFmtId="167" fontId="1" fillId="0" borderId="0">
      <alignment vertical="center"/>
      <protection locked="0"/>
    </xf>
    <xf numFmtId="167" fontId="1" fillId="0" borderId="0">
      <alignment vertical="center"/>
      <protection locked="0"/>
    </xf>
    <xf numFmtId="0" fontId="1" fillId="0" borderId="0"/>
  </cellStyleXfs>
  <cellXfs count="281">
    <xf numFmtId="0" fontId="0" fillId="0" borderId="0" xfId="0"/>
    <xf numFmtId="20" fontId="3" fillId="4" borderId="3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25" fillId="4" borderId="3" xfId="0" applyNumberFormat="1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20" fontId="25" fillId="4" borderId="1" xfId="0" applyNumberFormat="1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20" fontId="25" fillId="3" borderId="3" xfId="0" applyNumberFormat="1" applyFont="1" applyFill="1" applyBorder="1" applyAlignment="1">
      <alignment horizontal="center" vertical="center"/>
    </xf>
    <xf numFmtId="20" fontId="25" fillId="0" borderId="3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20" fontId="25" fillId="5" borderId="3" xfId="0" applyNumberFormat="1" applyFont="1" applyFill="1" applyBorder="1" applyAlignment="1">
      <alignment horizontal="center" vertical="center"/>
    </xf>
    <xf numFmtId="20" fontId="25" fillId="0" borderId="6" xfId="0" applyNumberFormat="1" applyFont="1" applyBorder="1" applyAlignment="1">
      <alignment horizontal="center" vertical="center"/>
    </xf>
    <xf numFmtId="20" fontId="25" fillId="0" borderId="5" xfId="0" applyNumberFormat="1" applyFont="1" applyBorder="1" applyAlignment="1">
      <alignment horizontal="center" vertical="center"/>
    </xf>
    <xf numFmtId="20" fontId="25" fillId="0" borderId="9" xfId="0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20" fontId="25" fillId="39" borderId="3" xfId="0" applyNumberFormat="1" applyFont="1" applyFill="1" applyBorder="1" applyAlignment="1">
      <alignment horizontal="center" vertical="center"/>
    </xf>
    <xf numFmtId="0" fontId="25" fillId="41" borderId="26" xfId="0" applyFont="1" applyFill="1" applyBorder="1" applyAlignment="1">
      <alignment horizontal="center" vertical="center"/>
    </xf>
    <xf numFmtId="20" fontId="25" fillId="3" borderId="24" xfId="0" applyNumberFormat="1" applyFont="1" applyFill="1" applyBorder="1" applyAlignment="1">
      <alignment horizontal="center" vertical="center"/>
    </xf>
    <xf numFmtId="20" fontId="25" fillId="0" borderId="24" xfId="0" applyNumberFormat="1" applyFont="1" applyBorder="1" applyAlignment="1">
      <alignment horizontal="center"/>
    </xf>
    <xf numFmtId="20" fontId="25" fillId="39" borderId="24" xfId="0" applyNumberFormat="1" applyFont="1" applyFill="1" applyBorder="1" applyAlignment="1">
      <alignment horizontal="center" vertical="center"/>
    </xf>
    <xf numFmtId="20" fontId="27" fillId="0" borderId="3" xfId="0" applyNumberFormat="1" applyFont="1" applyBorder="1" applyAlignment="1">
      <alignment horizontal="center" vertical="center"/>
    </xf>
    <xf numFmtId="20" fontId="27" fillId="0" borderId="24" xfId="0" applyNumberFormat="1" applyFont="1" applyBorder="1" applyAlignment="1">
      <alignment horizontal="center"/>
    </xf>
    <xf numFmtId="0" fontId="27" fillId="0" borderId="0" xfId="0" applyFont="1" applyAlignment="1">
      <alignment vertical="center"/>
    </xf>
    <xf numFmtId="20" fontId="26" fillId="40" borderId="24" xfId="0" applyNumberFormat="1" applyFont="1" applyFill="1" applyBorder="1" applyAlignment="1">
      <alignment horizontal="center" vertical="center"/>
    </xf>
    <xf numFmtId="20" fontId="25" fillId="4" borderId="3" xfId="0" applyNumberFormat="1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5" fillId="37" borderId="3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" fontId="25" fillId="4" borderId="3" xfId="0" applyNumberFormat="1" applyFont="1" applyFill="1" applyBorder="1" applyAlignment="1">
      <alignment horizontal="center" vertical="center" wrapText="1"/>
    </xf>
    <xf numFmtId="1" fontId="25" fillId="4" borderId="3" xfId="0" applyNumberFormat="1" applyFont="1" applyFill="1" applyBorder="1" applyAlignment="1">
      <alignment horizontal="center" vertical="center"/>
    </xf>
    <xf numFmtId="1" fontId="25" fillId="0" borderId="0" xfId="0" applyNumberFormat="1" applyFont="1" applyAlignment="1">
      <alignment vertical="center"/>
    </xf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100" applyFont="1" applyAlignment="1">
      <alignment horizontal="left" vertical="center"/>
    </xf>
    <xf numFmtId="0" fontId="3" fillId="0" borderId="0" xfId="100" applyFont="1" applyAlignment="1">
      <alignment vertical="center"/>
    </xf>
    <xf numFmtId="0" fontId="1" fillId="0" borderId="0" xfId="100" applyFont="1" applyAlignment="1">
      <alignment vertical="center"/>
    </xf>
    <xf numFmtId="0" fontId="1" fillId="0" borderId="0" xfId="10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8" fillId="0" borderId="3" xfId="0" applyFont="1" applyBorder="1" applyAlignment="1">
      <alignment horizontal="center" vertical="center"/>
    </xf>
    <xf numFmtId="0" fontId="3" fillId="38" borderId="3" xfId="82" applyFont="1" applyFill="1" applyBorder="1" applyAlignment="1">
      <alignment horizontal="left" vertical="center"/>
    </xf>
    <xf numFmtId="0" fontId="3" fillId="8" borderId="8" xfId="82" applyFont="1" applyFill="1" applyBorder="1" applyAlignment="1">
      <alignment horizontal="left" vertical="center"/>
    </xf>
    <xf numFmtId="0" fontId="3" fillId="0" borderId="3" xfId="82" applyFont="1" applyBorder="1" applyAlignment="1">
      <alignment horizontal="left" vertical="center"/>
    </xf>
    <xf numFmtId="0" fontId="3" fillId="0" borderId="9" xfId="82" applyFont="1" applyBorder="1" applyAlignment="1">
      <alignment horizontal="right" vertical="center" wrapText="1"/>
    </xf>
    <xf numFmtId="15" fontId="3" fillId="0" borderId="3" xfId="0" applyNumberFormat="1" applyFont="1" applyBorder="1" applyAlignment="1">
      <alignment horizontal="right" vertical="center" wrapText="1"/>
    </xf>
    <xf numFmtId="169" fontId="3" fillId="0" borderId="3" xfId="82" applyNumberFormat="1" applyFont="1" applyBorder="1" applyAlignment="1">
      <alignment horizontal="center" vertical="center"/>
    </xf>
    <xf numFmtId="0" fontId="3" fillId="8" borderId="9" xfId="82" applyFont="1" applyFill="1" applyBorder="1" applyAlignment="1">
      <alignment horizontal="right" vertical="center" wrapText="1"/>
    </xf>
    <xf numFmtId="167" fontId="3" fillId="0" borderId="11" xfId="0" applyNumberFormat="1" applyFont="1" applyBorder="1" applyAlignment="1">
      <alignment vertical="center"/>
    </xf>
    <xf numFmtId="167" fontId="3" fillId="0" borderId="10" xfId="0" applyNumberFormat="1" applyFont="1" applyBorder="1" applyAlignment="1">
      <alignment vertical="center"/>
    </xf>
    <xf numFmtId="0" fontId="3" fillId="0" borderId="12" xfId="82" applyFont="1" applyBorder="1" applyAlignment="1">
      <alignment horizontal="left" vertical="center"/>
    </xf>
    <xf numFmtId="0" fontId="3" fillId="0" borderId="8" xfId="82" applyFont="1" applyBorder="1" applyAlignment="1">
      <alignment horizontal="left" vertical="center"/>
    </xf>
    <xf numFmtId="169" fontId="3" fillId="8" borderId="11" xfId="82" applyNumberFormat="1" applyFont="1" applyFill="1" applyBorder="1" applyAlignment="1">
      <alignment vertical="center"/>
    </xf>
    <xf numFmtId="0" fontId="3" fillId="0" borderId="8" xfId="82" applyFont="1" applyBorder="1" applyAlignment="1">
      <alignment horizontal="right" vertical="center"/>
    </xf>
    <xf numFmtId="169" fontId="3" fillId="0" borderId="0" xfId="82" applyNumberFormat="1" applyFont="1" applyAlignment="1">
      <alignment vertical="center"/>
    </xf>
    <xf numFmtId="169" fontId="3" fillId="0" borderId="11" xfId="82" applyNumberFormat="1" applyFont="1" applyBorder="1" applyAlignment="1">
      <alignment vertical="center"/>
    </xf>
    <xf numFmtId="0" fontId="3" fillId="0" borderId="25" xfId="82" applyFont="1" applyBorder="1" applyAlignment="1">
      <alignment horizontal="left" vertical="center"/>
    </xf>
    <xf numFmtId="169" fontId="3" fillId="8" borderId="0" xfId="82" applyNumberFormat="1" applyFont="1" applyFill="1" applyAlignment="1">
      <alignment vertical="center"/>
    </xf>
    <xf numFmtId="0" fontId="3" fillId="0" borderId="25" xfId="82" applyFont="1" applyBorder="1" applyAlignment="1">
      <alignment horizontal="right" vertical="center"/>
    </xf>
    <xf numFmtId="169" fontId="3" fillId="42" borderId="25" xfId="0" applyNumberFormat="1" applyFont="1" applyFill="1" applyBorder="1" applyAlignment="1">
      <alignment vertical="center"/>
    </xf>
    <xf numFmtId="0" fontId="3" fillId="0" borderId="2" xfId="82" applyFont="1" applyBorder="1" applyAlignment="1">
      <alignment horizontal="left" vertical="center"/>
    </xf>
    <xf numFmtId="169" fontId="3" fillId="8" borderId="10" xfId="82" applyNumberFormat="1" applyFont="1" applyFill="1" applyBorder="1" applyAlignment="1">
      <alignment vertical="center"/>
    </xf>
    <xf numFmtId="0" fontId="3" fillId="0" borderId="2" xfId="82" applyFont="1" applyBorder="1" applyAlignment="1">
      <alignment horizontal="right" vertical="center"/>
    </xf>
    <xf numFmtId="169" fontId="3" fillId="42" borderId="2" xfId="0" applyNumberFormat="1" applyFont="1" applyFill="1" applyBorder="1" applyAlignment="1">
      <alignment vertical="center"/>
    </xf>
    <xf numFmtId="170" fontId="3" fillId="0" borderId="11" xfId="82" applyNumberFormat="1" applyFont="1" applyBorder="1" applyAlignment="1">
      <alignment vertical="center"/>
    </xf>
    <xf numFmtId="170" fontId="3" fillId="0" borderId="13" xfId="98" applyNumberFormat="1" applyFont="1" applyBorder="1" applyAlignment="1">
      <alignment horizontal="right" vertical="center"/>
    </xf>
    <xf numFmtId="170" fontId="3" fillId="0" borderId="11" xfId="98" applyNumberFormat="1" applyFont="1" applyBorder="1" applyAlignment="1">
      <alignment horizontal="right" vertical="center"/>
    </xf>
    <xf numFmtId="170" fontId="3" fillId="0" borderId="14" xfId="98" applyNumberFormat="1" applyFont="1" applyBorder="1" applyAlignment="1">
      <alignment horizontal="right" vertical="center"/>
    </xf>
    <xf numFmtId="167" fontId="3" fillId="42" borderId="11" xfId="82" applyNumberFormat="1" applyFont="1" applyFill="1" applyBorder="1" applyAlignment="1">
      <alignment vertical="center"/>
    </xf>
    <xf numFmtId="167" fontId="3" fillId="0" borderId="14" xfId="82" applyNumberFormat="1" applyFont="1" applyBorder="1" applyAlignment="1">
      <alignment vertical="center"/>
    </xf>
    <xf numFmtId="169" fontId="3" fillId="0" borderId="25" xfId="0" applyNumberFormat="1" applyFont="1" applyBorder="1" applyAlignment="1">
      <alignment vertical="center"/>
    </xf>
    <xf numFmtId="170" fontId="3" fillId="0" borderId="0" xfId="82" applyNumberFormat="1" applyFont="1" applyAlignment="1">
      <alignment vertical="center"/>
    </xf>
    <xf numFmtId="170" fontId="3" fillId="0" borderId="12" xfId="98" applyNumberFormat="1" applyFont="1" applyBorder="1" applyAlignment="1">
      <alignment horizontal="right" vertical="center"/>
    </xf>
    <xf numFmtId="170" fontId="3" fillId="0" borderId="0" xfId="98" applyNumberFormat="1" applyFont="1" applyAlignment="1">
      <alignment horizontal="right" vertical="center"/>
    </xf>
    <xf numFmtId="170" fontId="3" fillId="0" borderId="7" xfId="98" applyNumberFormat="1" applyFont="1" applyBorder="1" applyAlignment="1">
      <alignment horizontal="right" vertical="center"/>
    </xf>
    <xf numFmtId="167" fontId="3" fillId="42" borderId="0" xfId="82" applyNumberFormat="1" applyFont="1" applyFill="1" applyAlignment="1">
      <alignment vertical="center"/>
    </xf>
    <xf numFmtId="167" fontId="3" fillId="0" borderId="7" xfId="82" applyNumberFormat="1" applyFont="1" applyBorder="1" applyAlignment="1">
      <alignment vertical="center"/>
    </xf>
    <xf numFmtId="0" fontId="3" fillId="0" borderId="4" xfId="82" applyFont="1" applyBorder="1" applyAlignment="1">
      <alignment horizontal="left" vertical="center"/>
    </xf>
    <xf numFmtId="170" fontId="3" fillId="0" borderId="10" xfId="82" applyNumberFormat="1" applyFont="1" applyBorder="1" applyAlignment="1">
      <alignment vertical="center"/>
    </xf>
    <xf numFmtId="167" fontId="3" fillId="42" borderId="10" xfId="82" applyNumberFormat="1" applyFont="1" applyFill="1" applyBorder="1" applyAlignment="1">
      <alignment vertical="center"/>
    </xf>
    <xf numFmtId="167" fontId="3" fillId="0" borderId="1" xfId="82" applyNumberFormat="1" applyFont="1" applyBorder="1" applyAlignment="1">
      <alignment vertical="center"/>
    </xf>
    <xf numFmtId="169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38" borderId="8" xfId="82" applyFont="1" applyFill="1" applyBorder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167" fontId="3" fillId="0" borderId="6" xfId="0" applyNumberFormat="1" applyFont="1" applyBorder="1" applyAlignment="1">
      <alignment vertical="center"/>
    </xf>
    <xf numFmtId="167" fontId="3" fillId="0" borderId="9" xfId="0" applyNumberFormat="1" applyFont="1" applyBorder="1" applyAlignment="1">
      <alignment vertical="center"/>
    </xf>
    <xf numFmtId="167" fontId="3" fillId="0" borderId="5" xfId="0" applyNumberFormat="1" applyFont="1" applyBorder="1" applyAlignment="1">
      <alignment vertical="center"/>
    </xf>
    <xf numFmtId="169" fontId="3" fillId="0" borderId="10" xfId="82" applyNumberFormat="1" applyFont="1" applyBorder="1" applyAlignment="1">
      <alignment vertical="center"/>
    </xf>
    <xf numFmtId="167" fontId="3" fillId="0" borderId="11" xfId="82" applyNumberFormat="1" applyFont="1" applyBorder="1" applyAlignment="1">
      <alignment vertical="center"/>
    </xf>
    <xf numFmtId="167" fontId="3" fillId="0" borderId="0" xfId="82" applyNumberFormat="1" applyFont="1" applyAlignment="1">
      <alignment vertical="center"/>
    </xf>
    <xf numFmtId="167" fontId="3" fillId="0" borderId="10" xfId="82" applyNumberFormat="1" applyFont="1" applyBorder="1" applyAlignment="1">
      <alignment vertical="center"/>
    </xf>
    <xf numFmtId="167" fontId="3" fillId="0" borderId="13" xfId="82" applyNumberFormat="1" applyFont="1" applyBorder="1" applyAlignment="1">
      <alignment vertical="center"/>
    </xf>
    <xf numFmtId="167" fontId="3" fillId="0" borderId="12" xfId="82" applyNumberFormat="1" applyFont="1" applyBorder="1" applyAlignment="1">
      <alignment vertical="center"/>
    </xf>
    <xf numFmtId="167" fontId="3" fillId="0" borderId="4" xfId="82" applyNumberFormat="1" applyFont="1" applyBorder="1" applyAlignment="1">
      <alignment vertical="center"/>
    </xf>
    <xf numFmtId="15" fontId="3" fillId="0" borderId="3" xfId="100" applyNumberFormat="1" applyFont="1" applyBorder="1" applyAlignment="1">
      <alignment horizontal="center" vertical="center"/>
    </xf>
    <xf numFmtId="0" fontId="3" fillId="0" borderId="0" xfId="130" applyFont="1" applyAlignment="1">
      <alignment vertical="center"/>
    </xf>
    <xf numFmtId="0" fontId="3" fillId="0" borderId="0" xfId="130" applyFont="1" applyAlignment="1">
      <alignment horizontal="left" vertical="center"/>
    </xf>
    <xf numFmtId="0" fontId="3" fillId="8" borderId="0" xfId="100" applyFont="1" applyFill="1" applyAlignment="1">
      <alignment horizontal="left" vertical="center"/>
    </xf>
    <xf numFmtId="0" fontId="3" fillId="8" borderId="0" xfId="0" applyFont="1" applyFill="1" applyAlignment="1">
      <alignment vertical="center"/>
    </xf>
    <xf numFmtId="15" fontId="3" fillId="8" borderId="0" xfId="100" applyNumberFormat="1" applyFont="1" applyFill="1" applyAlignment="1">
      <alignment horizontal="left" vertical="center"/>
    </xf>
    <xf numFmtId="0" fontId="3" fillId="8" borderId="0" xfId="100" applyFont="1" applyFill="1" applyAlignment="1">
      <alignment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3" xfId="100" applyFont="1" applyFill="1" applyBorder="1" applyAlignment="1">
      <alignment horizontal="center" vertical="center"/>
    </xf>
    <xf numFmtId="15" fontId="1" fillId="0" borderId="0" xfId="0" applyNumberFormat="1" applyFont="1" applyAlignment="1">
      <alignment horizontal="left" vertical="center"/>
    </xf>
    <xf numFmtId="0" fontId="1" fillId="0" borderId="0" xfId="13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 applyProtection="1">
      <alignment horizontal="right" vertical="center" wrapText="1"/>
      <protection locked="0"/>
    </xf>
    <xf numFmtId="0" fontId="0" fillId="0" borderId="9" xfId="0" applyBorder="1" applyAlignment="1" applyProtection="1">
      <alignment horizontal="right" vertical="center" wrapText="1"/>
      <protection locked="0"/>
    </xf>
    <xf numFmtId="0" fontId="0" fillId="0" borderId="5" xfId="0" applyBorder="1" applyAlignment="1" applyProtection="1">
      <alignment horizontal="right" vertical="center" wrapText="1"/>
      <protection locked="0"/>
    </xf>
    <xf numFmtId="15" fontId="0" fillId="0" borderId="9" xfId="0" applyNumberFormat="1" applyBorder="1" applyAlignment="1">
      <alignment horizontal="left" vertical="center"/>
    </xf>
    <xf numFmtId="43" fontId="0" fillId="0" borderId="13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right" vertical="center"/>
      <protection locked="0"/>
    </xf>
    <xf numFmtId="167" fontId="0" fillId="0" borderId="14" xfId="0" applyNumberFormat="1" applyBorder="1" applyAlignment="1" applyProtection="1">
      <alignment horizontal="right" vertical="center"/>
      <protection locked="0"/>
    </xf>
    <xf numFmtId="169" fontId="0" fillId="0" borderId="13" xfId="0" applyNumberFormat="1" applyBorder="1" applyAlignment="1" applyProtection="1">
      <alignment horizontal="right" vertical="center"/>
      <protection locked="0"/>
    </xf>
    <xf numFmtId="169" fontId="0" fillId="0" borderId="11" xfId="0" applyNumberFormat="1" applyBorder="1" applyAlignment="1" applyProtection="1">
      <alignment horizontal="right" vertical="center"/>
      <protection locked="0"/>
    </xf>
    <xf numFmtId="169" fontId="0" fillId="0" borderId="14" xfId="0" applyNumberFormat="1" applyBorder="1" applyAlignment="1" applyProtection="1">
      <alignment horizontal="right" vertical="center"/>
      <protection locked="0"/>
    </xf>
    <xf numFmtId="166" fontId="0" fillId="42" borderId="0" xfId="0" applyNumberFormat="1" applyFill="1" applyAlignment="1" applyProtection="1">
      <alignment vertical="center"/>
      <protection locked="0"/>
    </xf>
    <xf numFmtId="166" fontId="0" fillId="0" borderId="7" xfId="0" applyNumberFormat="1" applyBorder="1" applyAlignment="1" applyProtection="1">
      <alignment vertical="center"/>
      <protection locked="0"/>
    </xf>
    <xf numFmtId="169" fontId="0" fillId="0" borderId="12" xfId="0" applyNumberFormat="1" applyBorder="1" applyAlignment="1" applyProtection="1">
      <alignment horizontal="right" vertical="center"/>
      <protection locked="0"/>
    </xf>
    <xf numFmtId="169" fontId="0" fillId="0" borderId="0" xfId="0" applyNumberFormat="1" applyAlignment="1" applyProtection="1">
      <alignment horizontal="right" vertical="center"/>
      <protection locked="0"/>
    </xf>
    <xf numFmtId="169" fontId="0" fillId="0" borderId="7" xfId="0" applyNumberFormat="1" applyBorder="1" applyAlignment="1" applyProtection="1">
      <alignment horizontal="right" vertical="center"/>
      <protection locked="0"/>
    </xf>
    <xf numFmtId="166" fontId="0" fillId="0" borderId="0" xfId="0" applyNumberFormat="1" applyAlignment="1" applyProtection="1">
      <alignment vertical="center"/>
      <protection locked="0"/>
    </xf>
    <xf numFmtId="169" fontId="0" fillId="0" borderId="4" xfId="0" applyNumberFormat="1" applyBorder="1" applyAlignment="1" applyProtection="1">
      <alignment horizontal="right" vertical="center"/>
      <protection locked="0"/>
    </xf>
    <xf numFmtId="169" fontId="0" fillId="0" borderId="10" xfId="0" applyNumberFormat="1" applyBorder="1" applyAlignment="1" applyProtection="1">
      <alignment horizontal="right" vertical="center"/>
      <protection locked="0"/>
    </xf>
    <xf numFmtId="169" fontId="0" fillId="0" borderId="1" xfId="0" applyNumberFormat="1" applyBorder="1" applyAlignment="1" applyProtection="1">
      <alignment horizontal="right" vertical="center"/>
      <protection locked="0"/>
    </xf>
    <xf numFmtId="170" fontId="0" fillId="0" borderId="4" xfId="0" applyNumberFormat="1" applyBorder="1" applyAlignment="1" applyProtection="1">
      <alignment horizontal="right" vertical="center"/>
      <protection locked="0"/>
    </xf>
    <xf numFmtId="170" fontId="0" fillId="0" borderId="10" xfId="0" applyNumberFormat="1" applyBorder="1" applyAlignment="1" applyProtection="1">
      <alignment horizontal="right" vertical="center"/>
      <protection locked="0"/>
    </xf>
    <xf numFmtId="170" fontId="0" fillId="0" borderId="1" xfId="0" applyNumberForma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0" fillId="0" borderId="11" xfId="0" applyBorder="1" applyAlignment="1">
      <alignment horizontal="right" vertical="center"/>
    </xf>
    <xf numFmtId="166" fontId="0" fillId="0" borderId="13" xfId="0" applyNumberFormat="1" applyBorder="1" applyAlignment="1" applyProtection="1">
      <alignment vertical="center"/>
      <protection locked="0"/>
    </xf>
    <xf numFmtId="166" fontId="0" fillId="0" borderId="14" xfId="0" applyNumberFormat="1" applyBorder="1" applyAlignment="1" applyProtection="1">
      <alignment vertical="center"/>
      <protection locked="0"/>
    </xf>
    <xf numFmtId="166" fontId="0" fillId="0" borderId="12" xfId="0" applyNumberFormat="1" applyBorder="1" applyAlignment="1" applyProtection="1">
      <alignment vertical="center"/>
      <protection locked="0"/>
    </xf>
    <xf numFmtId="0" fontId="0" fillId="0" borderId="10" xfId="0" applyBorder="1" applyAlignment="1">
      <alignment horizontal="right" vertical="center"/>
    </xf>
    <xf numFmtId="0" fontId="3" fillId="0" borderId="0" xfId="82" applyFont="1" applyAlignment="1">
      <alignment vertical="center"/>
    </xf>
    <xf numFmtId="0" fontId="3" fillId="0" borderId="7" xfId="82" applyFont="1" applyBorder="1" applyAlignment="1">
      <alignment vertical="center"/>
    </xf>
    <xf numFmtId="0" fontId="3" fillId="0" borderId="25" xfId="82" applyFont="1" applyBorder="1" applyAlignment="1">
      <alignment vertical="center"/>
    </xf>
    <xf numFmtId="0" fontId="3" fillId="42" borderId="25" xfId="82" applyFont="1" applyFill="1" applyBorder="1" applyAlignment="1">
      <alignment vertical="center"/>
    </xf>
    <xf numFmtId="43" fontId="0" fillId="0" borderId="0" xfId="0" applyNumberFormat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8" xfId="82" applyFont="1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25" fillId="0" borderId="3" xfId="130" applyFont="1" applyBorder="1" applyAlignment="1">
      <alignment horizontal="left" vertical="center"/>
    </xf>
    <xf numFmtId="0" fontId="25" fillId="8" borderId="6" xfId="130" applyFont="1" applyFill="1" applyBorder="1" applyAlignment="1">
      <alignment horizontal="right" vertical="center" wrapText="1"/>
    </xf>
    <xf numFmtId="0" fontId="25" fillId="8" borderId="9" xfId="130" applyFont="1" applyFill="1" applyBorder="1" applyAlignment="1">
      <alignment horizontal="right" vertical="center" wrapText="1"/>
    </xf>
    <xf numFmtId="0" fontId="25" fillId="8" borderId="9" xfId="130" applyFont="1" applyFill="1" applyBorder="1" applyAlignment="1">
      <alignment horizontal="left" vertical="center" wrapText="1"/>
    </xf>
    <xf numFmtId="0" fontId="25" fillId="0" borderId="6" xfId="130" applyFont="1" applyBorder="1" applyAlignment="1">
      <alignment horizontal="left" vertical="center" wrapText="1"/>
    </xf>
    <xf numFmtId="0" fontId="25" fillId="0" borderId="9" xfId="130" applyFont="1" applyBorder="1" applyAlignment="1">
      <alignment horizontal="center" vertical="center" wrapText="1"/>
    </xf>
    <xf numFmtId="0" fontId="25" fillId="0" borderId="5" xfId="130" applyFont="1" applyBorder="1" applyAlignment="1">
      <alignment horizontal="center" vertical="center" wrapText="1"/>
    </xf>
    <xf numFmtId="169" fontId="25" fillId="0" borderId="3" xfId="30" applyNumberFormat="1" applyFont="1" applyFill="1" applyBorder="1" applyAlignment="1">
      <alignment horizontal="center" vertical="center" wrapText="1"/>
    </xf>
    <xf numFmtId="170" fontId="25" fillId="0" borderId="3" xfId="130" applyNumberFormat="1" applyFont="1" applyBorder="1" applyAlignment="1">
      <alignment horizontal="right" vertical="center"/>
    </xf>
    <xf numFmtId="15" fontId="25" fillId="0" borderId="13" xfId="130" applyNumberFormat="1" applyFont="1" applyBorder="1" applyAlignment="1">
      <alignment horizontal="left" vertical="center"/>
    </xf>
    <xf numFmtId="15" fontId="25" fillId="0" borderId="9" xfId="130" applyNumberFormat="1" applyFont="1" applyBorder="1" applyAlignment="1">
      <alignment horizontal="left" vertical="center"/>
    </xf>
    <xf numFmtId="41" fontId="25" fillId="0" borderId="3" xfId="130" applyNumberFormat="1" applyFont="1" applyBorder="1" applyAlignment="1">
      <alignment horizontal="center" vertical="center"/>
    </xf>
    <xf numFmtId="0" fontId="25" fillId="0" borderId="0" xfId="130" applyFont="1" applyAlignment="1">
      <alignment vertical="center"/>
    </xf>
    <xf numFmtId="0" fontId="29" fillId="0" borderId="0" xfId="130" applyFont="1" applyAlignment="1">
      <alignment horizontal="left" vertical="center"/>
    </xf>
    <xf numFmtId="164" fontId="29" fillId="8" borderId="6" xfId="130" applyNumberFormat="1" applyFont="1" applyFill="1" applyBorder="1" applyAlignment="1">
      <alignment horizontal="right" vertical="center"/>
    </xf>
    <xf numFmtId="164" fontId="29" fillId="8" borderId="9" xfId="130" applyNumberFormat="1" applyFont="1" applyFill="1" applyBorder="1" applyAlignment="1">
      <alignment horizontal="right" vertical="center"/>
    </xf>
    <xf numFmtId="164" fontId="29" fillId="8" borderId="9" xfId="130" applyNumberFormat="1" applyFont="1" applyFill="1" applyBorder="1" applyAlignment="1">
      <alignment horizontal="left" vertical="center"/>
    </xf>
    <xf numFmtId="164" fontId="29" fillId="0" borderId="6" xfId="130" applyNumberFormat="1" applyFont="1" applyBorder="1" applyAlignment="1">
      <alignment horizontal="left" vertical="center"/>
    </xf>
    <xf numFmtId="164" fontId="29" fillId="0" borderId="9" xfId="130" applyNumberFormat="1" applyFont="1" applyBorder="1" applyAlignment="1">
      <alignment horizontal="center" vertical="center"/>
    </xf>
    <xf numFmtId="164" fontId="29" fillId="0" borderId="5" xfId="130" applyNumberFormat="1" applyFont="1" applyBorder="1" applyAlignment="1">
      <alignment horizontal="center" vertical="center"/>
    </xf>
    <xf numFmtId="0" fontId="29" fillId="0" borderId="3" xfId="130" applyFont="1" applyBorder="1" applyAlignment="1">
      <alignment horizontal="right" vertical="center"/>
    </xf>
    <xf numFmtId="0" fontId="29" fillId="0" borderId="6" xfId="130" applyFont="1" applyBorder="1" applyAlignment="1">
      <alignment horizontal="right" vertical="center"/>
    </xf>
    <xf numFmtId="0" fontId="29" fillId="0" borderId="9" xfId="130" applyFont="1" applyBorder="1" applyAlignment="1">
      <alignment horizontal="left" vertical="center"/>
    </xf>
    <xf numFmtId="0" fontId="29" fillId="0" borderId="5" xfId="130" applyFont="1" applyBorder="1" applyAlignment="1">
      <alignment horizontal="left" vertical="center"/>
    </xf>
    <xf numFmtId="41" fontId="29" fillId="0" borderId="5" xfId="130" applyNumberFormat="1" applyFont="1" applyBorder="1" applyAlignment="1">
      <alignment horizontal="center" vertical="center"/>
    </xf>
    <xf numFmtId="0" fontId="29" fillId="0" borderId="0" xfId="130" applyFont="1" applyAlignment="1">
      <alignment vertical="center"/>
    </xf>
    <xf numFmtId="0" fontId="25" fillId="0" borderId="8" xfId="82" applyFont="1" applyBorder="1" applyAlignment="1">
      <alignment horizontal="left" vertical="center"/>
    </xf>
    <xf numFmtId="169" fontId="29" fillId="8" borderId="13" xfId="130" applyNumberFormat="1" applyFont="1" applyFill="1" applyBorder="1" applyAlignment="1">
      <alignment horizontal="left" vertical="center"/>
    </xf>
    <xf numFmtId="169" fontId="29" fillId="8" borderId="11" xfId="130" applyNumberFormat="1" applyFont="1" applyFill="1" applyBorder="1" applyAlignment="1">
      <alignment horizontal="left" vertical="center"/>
    </xf>
    <xf numFmtId="169" fontId="29" fillId="0" borderId="13" xfId="130" applyNumberFormat="1" applyFont="1" applyBorder="1" applyAlignment="1">
      <alignment horizontal="left" vertical="center"/>
    </xf>
    <xf numFmtId="169" fontId="29" fillId="0" borderId="11" xfId="130" applyNumberFormat="1" applyFont="1" applyBorder="1" applyAlignment="1">
      <alignment horizontal="center" vertical="center"/>
    </xf>
    <xf numFmtId="169" fontId="29" fillId="0" borderId="14" xfId="130" applyNumberFormat="1" applyFont="1" applyBorder="1" applyAlignment="1">
      <alignment horizontal="center" vertical="center"/>
    </xf>
    <xf numFmtId="0" fontId="29" fillId="0" borderId="25" xfId="130" applyFont="1" applyBorder="1" applyAlignment="1">
      <alignment horizontal="left" vertical="center"/>
    </xf>
    <xf numFmtId="0" fontId="29" fillId="0" borderId="12" xfId="130" applyFont="1" applyBorder="1" applyAlignment="1">
      <alignment horizontal="left" vertical="center"/>
    </xf>
    <xf numFmtId="0" fontId="29" fillId="0" borderId="7" xfId="130" applyFont="1" applyBorder="1" applyAlignment="1">
      <alignment horizontal="left" vertical="center"/>
    </xf>
    <xf numFmtId="41" fontId="29" fillId="0" borderId="7" xfId="130" applyNumberFormat="1" applyFont="1" applyBorder="1" applyAlignment="1">
      <alignment horizontal="center" vertical="center"/>
    </xf>
    <xf numFmtId="0" fontId="25" fillId="0" borderId="25" xfId="82" applyFont="1" applyBorder="1" applyAlignment="1">
      <alignment horizontal="left" vertical="center"/>
    </xf>
    <xf numFmtId="169" fontId="29" fillId="0" borderId="12" xfId="130" applyNumberFormat="1" applyFont="1" applyBorder="1" applyAlignment="1">
      <alignment horizontal="left" vertical="center"/>
    </xf>
    <xf numFmtId="169" fontId="29" fillId="0" borderId="0" xfId="130" applyNumberFormat="1" applyFont="1" applyAlignment="1">
      <alignment horizontal="left" vertical="center"/>
    </xf>
    <xf numFmtId="169" fontId="29" fillId="0" borderId="0" xfId="130" applyNumberFormat="1" applyFont="1" applyAlignment="1">
      <alignment horizontal="center" vertical="center"/>
    </xf>
    <xf numFmtId="169" fontId="29" fillId="0" borderId="7" xfId="130" applyNumberFormat="1" applyFont="1" applyBorder="1" applyAlignment="1">
      <alignment horizontal="center" vertical="center"/>
    </xf>
    <xf numFmtId="0" fontId="28" fillId="0" borderId="12" xfId="130" applyFont="1" applyBorder="1" applyAlignment="1">
      <alignment vertical="center"/>
    </xf>
    <xf numFmtId="0" fontId="27" fillId="0" borderId="0" xfId="82" applyFont="1" applyAlignment="1">
      <alignment horizontal="center" vertical="center"/>
    </xf>
    <xf numFmtId="0" fontId="30" fillId="0" borderId="0" xfId="130" applyFont="1" applyAlignment="1">
      <alignment horizontal="left" vertical="center"/>
    </xf>
    <xf numFmtId="41" fontId="30" fillId="0" borderId="25" xfId="130" applyNumberFormat="1" applyFont="1" applyBorder="1" applyAlignment="1">
      <alignment horizontal="center" vertical="center"/>
    </xf>
    <xf numFmtId="166" fontId="29" fillId="8" borderId="0" xfId="130" applyNumberFormat="1" applyFont="1" applyFill="1" applyAlignment="1">
      <alignment horizontal="center" vertical="center"/>
    </xf>
    <xf numFmtId="166" fontId="29" fillId="0" borderId="0" xfId="130" applyNumberFormat="1" applyFont="1" applyAlignment="1">
      <alignment horizontal="left" vertical="center"/>
    </xf>
    <xf numFmtId="166" fontId="29" fillId="0" borderId="7" xfId="130" applyNumberFormat="1" applyFont="1" applyBorder="1" applyAlignment="1">
      <alignment horizontal="left" vertical="center"/>
    </xf>
    <xf numFmtId="166" fontId="29" fillId="8" borderId="7" xfId="130" applyNumberFormat="1" applyFont="1" applyFill="1" applyBorder="1" applyAlignment="1">
      <alignment horizontal="center" vertical="center"/>
    </xf>
    <xf numFmtId="169" fontId="29" fillId="8" borderId="12" xfId="130" applyNumberFormat="1" applyFont="1" applyFill="1" applyBorder="1" applyAlignment="1">
      <alignment horizontal="left" vertical="center"/>
    </xf>
    <xf numFmtId="169" fontId="29" fillId="8" borderId="0" xfId="130" applyNumberFormat="1" applyFont="1" applyFill="1" applyAlignment="1">
      <alignment horizontal="left" vertical="center"/>
    </xf>
    <xf numFmtId="0" fontId="25" fillId="0" borderId="2" xfId="82" applyFont="1" applyBorder="1" applyAlignment="1">
      <alignment horizontal="left" vertical="center"/>
    </xf>
    <xf numFmtId="169" fontId="29" fillId="0" borderId="4" xfId="130" applyNumberFormat="1" applyFont="1" applyBorder="1" applyAlignment="1">
      <alignment horizontal="left" vertical="center"/>
    </xf>
    <xf numFmtId="169" fontId="29" fillId="0" borderId="10" xfId="130" applyNumberFormat="1" applyFont="1" applyBorder="1" applyAlignment="1">
      <alignment horizontal="left" vertical="center"/>
    </xf>
    <xf numFmtId="169" fontId="29" fillId="0" borderId="10" xfId="130" applyNumberFormat="1" applyFont="1" applyBorder="1" applyAlignment="1">
      <alignment horizontal="center" vertical="center"/>
    </xf>
    <xf numFmtId="169" fontId="29" fillId="0" borderId="1" xfId="130" applyNumberFormat="1" applyFont="1" applyBorder="1" applyAlignment="1">
      <alignment horizontal="center" vertical="center"/>
    </xf>
    <xf numFmtId="0" fontId="28" fillId="0" borderId="4" xfId="82" applyFont="1" applyBorder="1" applyAlignment="1">
      <alignment horizontal="left" vertical="center"/>
    </xf>
    <xf numFmtId="166" fontId="30" fillId="0" borderId="10" xfId="130" applyNumberFormat="1" applyFont="1" applyBorder="1" applyAlignment="1">
      <alignment horizontal="center" vertical="center"/>
    </xf>
    <xf numFmtId="166" fontId="30" fillId="0" borderId="1" xfId="130" applyNumberFormat="1" applyFont="1" applyBorder="1" applyAlignment="1">
      <alignment horizontal="center" vertical="center"/>
    </xf>
    <xf numFmtId="166" fontId="29" fillId="0" borderId="7" xfId="130" applyNumberFormat="1" applyFont="1" applyBorder="1" applyAlignment="1">
      <alignment horizontal="center" vertical="center"/>
    </xf>
    <xf numFmtId="0" fontId="25" fillId="0" borderId="25" xfId="98" applyFont="1" applyBorder="1" applyAlignment="1">
      <alignment horizontal="left" vertical="center"/>
    </xf>
    <xf numFmtId="170" fontId="25" fillId="0" borderId="0" xfId="98" applyNumberFormat="1" applyFont="1" applyAlignment="1">
      <alignment horizontal="left" vertical="center"/>
    </xf>
    <xf numFmtId="170" fontId="25" fillId="0" borderId="12" xfId="98" applyNumberFormat="1" applyFont="1" applyBorder="1" applyAlignment="1">
      <alignment horizontal="left" vertical="center"/>
    </xf>
    <xf numFmtId="170" fontId="25" fillId="0" borderId="0" xfId="98" applyNumberFormat="1" applyFont="1" applyAlignment="1">
      <alignment horizontal="center" vertical="center"/>
    </xf>
    <xf numFmtId="170" fontId="25" fillId="0" borderId="7" xfId="98" applyNumberFormat="1" applyFont="1" applyBorder="1" applyAlignment="1">
      <alignment horizontal="center" vertical="center"/>
    </xf>
    <xf numFmtId="0" fontId="25" fillId="0" borderId="25" xfId="130" applyFont="1" applyBorder="1" applyAlignment="1">
      <alignment horizontal="left" vertical="center"/>
    </xf>
    <xf numFmtId="0" fontId="25" fillId="0" borderId="12" xfId="82" applyFont="1" applyBorder="1" applyAlignment="1">
      <alignment horizontal="left" vertical="center"/>
    </xf>
    <xf numFmtId="43" fontId="25" fillId="8" borderId="0" xfId="82" applyNumberFormat="1" applyFont="1" applyFill="1" applyAlignment="1">
      <alignment horizontal="left" vertical="center"/>
    </xf>
    <xf numFmtId="43" fontId="25" fillId="0" borderId="7" xfId="82" applyNumberFormat="1" applyFont="1" applyBorder="1" applyAlignment="1">
      <alignment horizontal="left" vertical="center"/>
    </xf>
    <xf numFmtId="43" fontId="25" fillId="0" borderId="7" xfId="130" applyNumberFormat="1" applyFont="1" applyBorder="1" applyAlignment="1">
      <alignment horizontal="center" vertical="center"/>
    </xf>
    <xf numFmtId="43" fontId="25" fillId="0" borderId="7" xfId="82" applyNumberFormat="1" applyFont="1" applyBorder="1" applyAlignment="1">
      <alignment horizontal="center" vertical="center"/>
    </xf>
    <xf numFmtId="170" fontId="25" fillId="0" borderId="10" xfId="82" applyNumberFormat="1" applyFont="1" applyBorder="1" applyAlignment="1">
      <alignment horizontal="left" vertical="center"/>
    </xf>
    <xf numFmtId="170" fontId="29" fillId="0" borderId="4" xfId="130" applyNumberFormat="1" applyFont="1" applyBorder="1" applyAlignment="1">
      <alignment horizontal="left" vertical="center"/>
    </xf>
    <xf numFmtId="170" fontId="29" fillId="0" borderId="10" xfId="130" applyNumberFormat="1" applyFont="1" applyBorder="1" applyAlignment="1">
      <alignment horizontal="center" vertical="center"/>
    </xf>
    <xf numFmtId="170" fontId="29" fillId="0" borderId="1" xfId="130" applyNumberFormat="1" applyFont="1" applyBorder="1" applyAlignment="1">
      <alignment horizontal="center" vertical="center"/>
    </xf>
    <xf numFmtId="0" fontId="29" fillId="0" borderId="2" xfId="130" applyFont="1" applyBorder="1" applyAlignment="1">
      <alignment horizontal="left" vertical="center"/>
    </xf>
    <xf numFmtId="0" fontId="29" fillId="0" borderId="4" xfId="130" applyFont="1" applyBorder="1" applyAlignment="1">
      <alignment horizontal="left" vertical="center"/>
    </xf>
    <xf numFmtId="43" fontId="25" fillId="8" borderId="10" xfId="82" applyNumberFormat="1" applyFont="1" applyFill="1" applyBorder="1" applyAlignment="1">
      <alignment horizontal="left" vertical="center"/>
    </xf>
    <xf numFmtId="43" fontId="25" fillId="0" borderId="1" xfId="82" applyNumberFormat="1" applyFont="1" applyBorder="1" applyAlignment="1">
      <alignment horizontal="left" vertical="center"/>
    </xf>
    <xf numFmtId="43" fontId="25" fillId="0" borderId="1" xfId="82" applyNumberFormat="1" applyFont="1" applyBorder="1" applyAlignment="1">
      <alignment horizontal="center" vertical="center"/>
    </xf>
    <xf numFmtId="169" fontId="3" fillId="0" borderId="8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pivotButton="1"/>
    <xf numFmtId="0" fontId="31" fillId="0" borderId="0" xfId="0" pivotButton="1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15" fontId="31" fillId="0" borderId="0" xfId="0" applyNumberFormat="1" applyFont="1" applyAlignment="1">
      <alignment horizontal="left" vertical="center"/>
    </xf>
    <xf numFmtId="0" fontId="31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/>
    <xf numFmtId="0" fontId="32" fillId="0" borderId="0" xfId="0" applyFont="1" applyAlignment="1">
      <alignment vertical="center"/>
    </xf>
    <xf numFmtId="0" fontId="32" fillId="0" borderId="3" xfId="0" applyFont="1" applyBorder="1" applyAlignment="1">
      <alignment horizontal="left" vertical="center"/>
    </xf>
    <xf numFmtId="20" fontId="32" fillId="0" borderId="3" xfId="0" applyNumberFormat="1" applyFont="1" applyBorder="1" applyAlignment="1">
      <alignment horizontal="center" vertical="center"/>
    </xf>
    <xf numFmtId="20" fontId="32" fillId="0" borderId="24" xfId="0" applyNumberFormat="1" applyFont="1" applyBorder="1" applyAlignment="1">
      <alignment horizontal="center"/>
    </xf>
    <xf numFmtId="0" fontId="32" fillId="37" borderId="3" xfId="0" applyFont="1" applyFill="1" applyBorder="1" applyAlignment="1">
      <alignment horizontal="left" vertical="center"/>
    </xf>
    <xf numFmtId="0" fontId="32" fillId="0" borderId="3" xfId="0" applyFont="1" applyBorder="1" applyAlignment="1">
      <alignment horizontal="center" vertical="center"/>
    </xf>
    <xf numFmtId="20" fontId="32" fillId="0" borderId="0" xfId="0" applyNumberFormat="1" applyFont="1" applyAlignment="1">
      <alignment horizontal="center" vertical="center"/>
    </xf>
    <xf numFmtId="20" fontId="32" fillId="43" borderId="3" xfId="0" applyNumberFormat="1" applyFont="1" applyFill="1" applyBorder="1" applyAlignment="1">
      <alignment horizontal="center" vertical="center"/>
    </xf>
    <xf numFmtId="20" fontId="32" fillId="0" borderId="6" xfId="0" applyNumberFormat="1" applyFont="1" applyBorder="1" applyAlignment="1">
      <alignment horizontal="center" vertical="center"/>
    </xf>
    <xf numFmtId="20" fontId="32" fillId="0" borderId="5" xfId="0" applyNumberFormat="1" applyFont="1" applyBorder="1" applyAlignment="1">
      <alignment horizontal="center" vertical="center"/>
    </xf>
    <xf numFmtId="20" fontId="32" fillId="0" borderId="9" xfId="0" applyNumberFormat="1" applyFont="1" applyBorder="1" applyAlignment="1">
      <alignment horizontal="center" vertical="center"/>
    </xf>
    <xf numFmtId="0" fontId="33" fillId="0" borderId="0" xfId="0" applyFont="1"/>
    <xf numFmtId="0" fontId="32" fillId="37" borderId="0" xfId="0" applyFont="1" applyFill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20" fontId="32" fillId="0" borderId="0" xfId="0" applyNumberFormat="1" applyFont="1" applyBorder="1" applyAlignment="1">
      <alignment horizontal="center" vertical="center"/>
    </xf>
    <xf numFmtId="0" fontId="32" fillId="5" borderId="28" xfId="0" applyFont="1" applyFill="1" applyBorder="1" applyAlignment="1">
      <alignment horizontal="left" vertical="center"/>
    </xf>
    <xf numFmtId="165" fontId="32" fillId="5" borderId="28" xfId="1" applyNumberFormat="1" applyFont="1" applyFill="1" applyBorder="1" applyAlignment="1">
      <alignment horizontal="left" vertical="center"/>
    </xf>
    <xf numFmtId="0" fontId="32" fillId="5" borderId="29" xfId="0" applyFont="1" applyFill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2" fillId="5" borderId="0" xfId="0" applyFont="1" applyFill="1" applyAlignment="1">
      <alignment horizontal="left" vertical="center"/>
    </xf>
    <xf numFmtId="165" fontId="32" fillId="5" borderId="0" xfId="1" applyNumberFormat="1" applyFont="1" applyFill="1" applyBorder="1" applyAlignment="1">
      <alignment horizontal="left" vertical="center"/>
    </xf>
    <xf numFmtId="0" fontId="32" fillId="5" borderId="31" xfId="0" applyFont="1" applyFill="1" applyBorder="1" applyAlignment="1">
      <alignment horizontal="left" vertical="center"/>
    </xf>
    <xf numFmtId="0" fontId="32" fillId="5" borderId="33" xfId="0" applyFont="1" applyFill="1" applyBorder="1" applyAlignment="1">
      <alignment vertical="center"/>
    </xf>
    <xf numFmtId="0" fontId="32" fillId="5" borderId="33" xfId="0" applyFont="1" applyFill="1" applyBorder="1" applyAlignment="1">
      <alignment horizontal="left" vertical="center"/>
    </xf>
    <xf numFmtId="20" fontId="32" fillId="5" borderId="33" xfId="0" applyNumberFormat="1" applyFont="1" applyFill="1" applyBorder="1" applyAlignment="1">
      <alignment horizontal="left" vertical="center"/>
    </xf>
    <xf numFmtId="20" fontId="32" fillId="5" borderId="34" xfId="0" applyNumberFormat="1" applyFont="1" applyFill="1" applyBorder="1" applyAlignment="1">
      <alignment horizontal="left" vertical="center"/>
    </xf>
    <xf numFmtId="0" fontId="32" fillId="5" borderId="34" xfId="0" applyFont="1" applyFill="1" applyBorder="1" applyAlignment="1">
      <alignment horizontal="left" vertical="center"/>
    </xf>
    <xf numFmtId="0" fontId="34" fillId="5" borderId="27" xfId="0" applyFont="1" applyFill="1" applyBorder="1" applyAlignment="1">
      <alignment horizontal="left" vertical="center"/>
    </xf>
    <xf numFmtId="0" fontId="34" fillId="5" borderId="30" xfId="0" applyFont="1" applyFill="1" applyBorder="1" applyAlignment="1">
      <alignment horizontal="left" vertical="center"/>
    </xf>
    <xf numFmtId="0" fontId="34" fillId="5" borderId="32" xfId="0" applyFont="1" applyFill="1" applyBorder="1" applyAlignment="1">
      <alignment vertical="center"/>
    </xf>
    <xf numFmtId="0" fontId="0" fillId="8" borderId="8" xfId="0" applyFill="1" applyBorder="1" applyAlignment="1">
      <alignment horizontal="center" vertical="center" wrapText="1"/>
    </xf>
    <xf numFmtId="0" fontId="0" fillId="8" borderId="25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</cellXfs>
  <cellStyles count="131">
    <cellStyle name="20% - Accent1" xfId="19" builtinId="30" customBuiltin="1"/>
    <cellStyle name="20% - Accent1 2" xfId="43"/>
    <cellStyle name="20% - Accent2" xfId="23" builtinId="34" customBuiltin="1"/>
    <cellStyle name="20% - Accent2 2" xfId="44"/>
    <cellStyle name="20% - Accent3" xfId="27" builtinId="38" customBuiltin="1"/>
    <cellStyle name="20% - Accent3 2" xfId="45"/>
    <cellStyle name="20% - Accent4" xfId="31" builtinId="42" customBuiltin="1"/>
    <cellStyle name="20% - Accent4 2" xfId="46"/>
    <cellStyle name="20% - Accent5" xfId="35" builtinId="46" customBuiltin="1"/>
    <cellStyle name="20% - Accent5 2" xfId="47"/>
    <cellStyle name="20% - Accent6" xfId="39" builtinId="50" customBuiltin="1"/>
    <cellStyle name="20% - Accent6 2" xfId="48"/>
    <cellStyle name="40% - Accent1" xfId="20" builtinId="31" customBuiltin="1"/>
    <cellStyle name="40% - Accent1 2" xfId="49"/>
    <cellStyle name="40% - Accent2" xfId="24" builtinId="35" customBuiltin="1"/>
    <cellStyle name="40% - Accent2 2" xfId="50"/>
    <cellStyle name="40% - Accent3" xfId="28" builtinId="39" customBuiltin="1"/>
    <cellStyle name="40% - Accent3 2" xfId="51"/>
    <cellStyle name="40% - Accent4" xfId="32" builtinId="43" customBuiltin="1"/>
    <cellStyle name="40% - Accent4 2" xfId="52"/>
    <cellStyle name="40% - Accent5" xfId="36" builtinId="47" customBuiltin="1"/>
    <cellStyle name="40% - Accent5 2" xfId="53"/>
    <cellStyle name="40% - Accent6" xfId="40" builtinId="51" customBuiltin="1"/>
    <cellStyle name="40% - Accent6 2" xfId="54"/>
    <cellStyle name="60% - Accent1" xfId="21" builtinId="32" customBuiltin="1"/>
    <cellStyle name="60% - Accent1 2" xfId="55"/>
    <cellStyle name="60% - Accent2" xfId="25" builtinId="36" customBuiltin="1"/>
    <cellStyle name="60% - Accent2 2" xfId="56"/>
    <cellStyle name="60% - Accent3" xfId="29" builtinId="40" customBuiltin="1"/>
    <cellStyle name="60% - Accent3 2" xfId="57"/>
    <cellStyle name="60% - Accent4" xfId="33" builtinId="44" customBuiltin="1"/>
    <cellStyle name="60% - Accent4 2" xfId="58"/>
    <cellStyle name="60% - Accent5" xfId="37" builtinId="48" customBuiltin="1"/>
    <cellStyle name="60% - Accent5 2" xfId="59"/>
    <cellStyle name="60% - Accent6" xfId="41" builtinId="52" customBuiltin="1"/>
    <cellStyle name="60% - Accent6 2" xfId="60"/>
    <cellStyle name="Accent1" xfId="18" builtinId="29" customBuiltin="1"/>
    <cellStyle name="Accent1 2" xfId="61"/>
    <cellStyle name="Accent2" xfId="22" builtinId="33" customBuiltin="1"/>
    <cellStyle name="Accent2 2" xfId="62"/>
    <cellStyle name="Accent3" xfId="26" builtinId="37" customBuiltin="1"/>
    <cellStyle name="Accent3 2" xfId="63"/>
    <cellStyle name="Accent4" xfId="30" builtinId="41" customBuiltin="1"/>
    <cellStyle name="Accent4 2" xfId="64"/>
    <cellStyle name="Accent5" xfId="34" builtinId="45" customBuiltin="1"/>
    <cellStyle name="Accent5 2" xfId="65"/>
    <cellStyle name="Accent6" xfId="38" builtinId="49" customBuiltin="1"/>
    <cellStyle name="Accent6 2" xfId="66"/>
    <cellStyle name="Bad" xfId="4" builtinId="27" customBuiltin="1"/>
    <cellStyle name="Bad 2" xfId="67"/>
    <cellStyle name="Calculation" xfId="11" builtinId="22" customBuiltin="1"/>
    <cellStyle name="Calculation 2" xfId="68"/>
    <cellStyle name="Check Cell" xfId="13" builtinId="23" customBuiltin="1"/>
    <cellStyle name="Check Cell 2" xfId="69"/>
    <cellStyle name="Comma 2" xfId="85"/>
    <cellStyle name="Comma 2 3" xfId="120"/>
    <cellStyle name="Comma 3" xfId="86"/>
    <cellStyle name="Comma 4" xfId="119"/>
    <cellStyle name="Comma 5" xfId="121"/>
    <cellStyle name="Comma 6" xfId="118"/>
    <cellStyle name="Currency 2" xfId="87"/>
    <cellStyle name="Currency 3" xfId="88"/>
    <cellStyle name="Currency 4" xfId="89"/>
    <cellStyle name="Currency 5" xfId="122"/>
    <cellStyle name="Explanatory Text" xfId="16" builtinId="53" customBuiltin="1"/>
    <cellStyle name="Explanatory Text 2" xfId="70"/>
    <cellStyle name="Good" xfId="3" builtinId="26" customBuiltin="1"/>
    <cellStyle name="Good 2" xfId="71"/>
    <cellStyle name="Heading 1" xfId="5" builtinId="16" customBuiltin="1"/>
    <cellStyle name="Heading 1 2" xfId="72"/>
    <cellStyle name="Heading 2" xfId="6" builtinId="17" customBuiltin="1"/>
    <cellStyle name="Heading 2 2" xfId="73"/>
    <cellStyle name="Heading 3" xfId="7" builtinId="18" customBuiltin="1"/>
    <cellStyle name="Heading 3 2" xfId="74"/>
    <cellStyle name="Heading 4" xfId="8" builtinId="19" customBuiltin="1"/>
    <cellStyle name="Heading 4 2" xfId="75"/>
    <cellStyle name="Input" xfId="9" builtinId="20" customBuiltin="1"/>
    <cellStyle name="Input 2" xfId="76"/>
    <cellStyle name="Linked Cell" xfId="12" builtinId="24" customBuiltin="1"/>
    <cellStyle name="Linked Cell 2" xfId="77"/>
    <cellStyle name="Neutral" xfId="2" builtinId="28" customBuiltin="1"/>
    <cellStyle name="Neutral 2" xfId="78"/>
    <cellStyle name="Normal" xfId="0" builtinId="0"/>
    <cellStyle name="Normal 10" xfId="90"/>
    <cellStyle name="Normal 10 2" xfId="91"/>
    <cellStyle name="Normal 11" xfId="92"/>
    <cellStyle name="Normal 12" xfId="93"/>
    <cellStyle name="Normal 13" xfId="94"/>
    <cellStyle name="Normal 14" xfId="84"/>
    <cellStyle name="Normal 2" xfId="82"/>
    <cellStyle name="Normal 2 2" xfId="95"/>
    <cellStyle name="Normal 2 2 2" xfId="96"/>
    <cellStyle name="Normal 2 2 3" xfId="97"/>
    <cellStyle name="Normal 2 3" xfId="98"/>
    <cellStyle name="Normal 2 4" xfId="99"/>
    <cellStyle name="Normal 24" xfId="123"/>
    <cellStyle name="Normal 25" xfId="124"/>
    <cellStyle name="Normal 26" xfId="125"/>
    <cellStyle name="Normal 28" xfId="126"/>
    <cellStyle name="Normal 29" xfId="127"/>
    <cellStyle name="Normal 3" xfId="100"/>
    <cellStyle name="Normal 3 3" xfId="130"/>
    <cellStyle name="Normal 30" xfId="128"/>
    <cellStyle name="Normal 31" xfId="129"/>
    <cellStyle name="Normal 4" xfId="83"/>
    <cellStyle name="Normal 4 2" xfId="101"/>
    <cellStyle name="Normal 4 3" xfId="102"/>
    <cellStyle name="Normal 5" xfId="103"/>
    <cellStyle name="Normal 6" xfId="104"/>
    <cellStyle name="Normal 6 2" xfId="105"/>
    <cellStyle name="Normal 7" xfId="106"/>
    <cellStyle name="Normal 8" xfId="107"/>
    <cellStyle name="Normal 9" xfId="108"/>
    <cellStyle name="Note" xfId="15" builtinId="10" customBuiltin="1"/>
    <cellStyle name="Output" xfId="10" builtinId="21" customBuiltin="1"/>
    <cellStyle name="Output 2" xfId="79"/>
    <cellStyle name="Percent" xfId="1" builtinId="5"/>
    <cellStyle name="Percent 2" xfId="109"/>
    <cellStyle name="Percent 2 2" xfId="110"/>
    <cellStyle name="Percent 2 3" xfId="111"/>
    <cellStyle name="Percent 3" xfId="112"/>
    <cellStyle name="Percent 4" xfId="113"/>
    <cellStyle name="Percent 5" xfId="114"/>
    <cellStyle name="Percent 6" xfId="115"/>
    <cellStyle name="Percent 7" xfId="116"/>
    <cellStyle name="Percent 8" xfId="117"/>
    <cellStyle name="Title 2" xfId="42"/>
    <cellStyle name="Total" xfId="17" builtinId="25" customBuiltin="1"/>
    <cellStyle name="Total 2" xfId="80"/>
    <cellStyle name="Warning Text" xfId="14" builtinId="11" customBuiltin="1"/>
    <cellStyle name="Warning Text 2" xfId="81"/>
  </cellStyles>
  <dxfs count="97">
    <dxf>
      <font>
        <strike val="0"/>
        <outline val="0"/>
        <shadow val="0"/>
        <u val="none"/>
        <vertAlign val="baseline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0" formatCode="dd\-mmm\-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theme="8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ck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rgb="FFCCCCF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-* #,##0.00_-;\-* #,##0.00_-;_-* &quot;-&quot;??_-;_-@_-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CCCCFF"/>
        </patternFill>
      </fill>
      <alignment horizontal="left" vertical="center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Aptos Display"/>
        <scheme val="none"/>
      </font>
      <alignment vertical="center" textRotation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</dxfs>
  <tableStyles count="0" defaultTableStyle="TableStyleMedium2" defaultPivotStyle="PivotStyleLight16"/>
  <colors>
    <mruColors>
      <color rgb="FFF3F3FF"/>
      <color rgb="FFCCCCFF"/>
      <color rgb="FFFFCCFF"/>
      <color rgb="FF00DA6D"/>
      <color rgb="FF66FF99"/>
      <color rgb="FF00E266"/>
      <color rgb="FFFF6969"/>
      <color rgb="FFA3FB97"/>
      <color rgb="FFFF8989"/>
      <color rgb="FFC0D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anita Theron" refreshedDate="45563.629551736114" missingItemsLimit="0" createdVersion="8" refreshedVersion="8" minRefreshableVersion="3" recordCount="120">
  <cacheSource type="worksheet">
    <worksheetSource ref="C5:E125" sheet="BLOCK"/>
  </cacheSource>
  <cacheFields count="3">
    <cacheField name="block" numFmtId="0">
      <sharedItems containsSemiMixedTypes="0" containsString="0" containsNumber="1" containsInteger="1" minValue="101" maxValue="832" count="34"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830"/>
        <n v="831"/>
        <n v="832"/>
      </sharedItems>
    </cacheField>
    <cacheField name="VOC" numFmtId="0">
      <sharedItems count="3">
        <s v="TPI"/>
        <s v="TBRT"/>
        <s v="KID"/>
      </sharedItems>
    </cacheField>
    <cacheField name="BUS" numFmtId="0">
      <sharedItems count="2">
        <s v="12m"/>
        <s v="18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anita Theron" refreshedDate="45563.632512615739" missingItemsLimit="0" createdVersion="8" refreshedVersion="8" minRefreshableVersion="3" recordCount="138">
  <cacheSource type="worksheet">
    <worksheetSource name="Table4"/>
  </cacheSource>
  <cacheFields count="7">
    <cacheField name="VOC" numFmtId="0">
      <sharedItems count="3">
        <s v="KID"/>
        <s v="TBRT"/>
        <s v="TPI"/>
      </sharedItems>
    </cacheField>
    <cacheField name="Route" numFmtId="0">
      <sharedItems count="1">
        <s v="T01"/>
      </sharedItems>
    </cacheField>
    <cacheField name="Direction" numFmtId="0">
      <sharedItems containsNonDate="0" containsString="0" containsBlank="1"/>
    </cacheField>
    <cacheField name="Peak" numFmtId="0">
      <sharedItems containsNonDate="0" containsString="0" containsBlank="1" count="1">
        <m/>
      </sharedItems>
    </cacheField>
    <cacheField name="BLOCK" numFmtId="0">
      <sharedItems containsNonDate="0" containsString="0" containsBlank="1" count="1">
        <m/>
      </sharedItems>
    </cacheField>
    <cacheField name="Depart" numFmtId="0">
      <sharedItems containsNonDate="0" containsString="0" containsBlank="1" count="1">
        <m/>
      </sharedItems>
    </cacheField>
    <cacheField name="TT DATE" numFmtId="15">
      <sharedItems containsSemiMixedTypes="0" containsNonDate="0" containsDate="1" containsString="0" minDate="2024-11-02T00:00:00" maxDate="2024-11-03T00:00:00" count="1">
        <d v="2024-11-02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">
  <r>
    <x v="0"/>
    <x v="0"/>
    <x v="0"/>
  </r>
  <r>
    <x v="0"/>
    <x v="0"/>
    <x v="0"/>
  </r>
  <r>
    <x v="1"/>
    <x v="1"/>
    <x v="1"/>
  </r>
  <r>
    <x v="1"/>
    <x v="1"/>
    <x v="1"/>
  </r>
  <r>
    <x v="1"/>
    <x v="1"/>
    <x v="1"/>
  </r>
  <r>
    <x v="2"/>
    <x v="0"/>
    <x v="0"/>
  </r>
  <r>
    <x v="2"/>
    <x v="0"/>
    <x v="0"/>
  </r>
  <r>
    <x v="3"/>
    <x v="1"/>
    <x v="1"/>
  </r>
  <r>
    <x v="3"/>
    <x v="1"/>
    <x v="1"/>
  </r>
  <r>
    <x v="3"/>
    <x v="1"/>
    <x v="1"/>
  </r>
  <r>
    <x v="3"/>
    <x v="1"/>
    <x v="1"/>
  </r>
  <r>
    <x v="4"/>
    <x v="1"/>
    <x v="1"/>
  </r>
  <r>
    <x v="4"/>
    <x v="1"/>
    <x v="1"/>
  </r>
  <r>
    <x v="4"/>
    <x v="1"/>
    <x v="1"/>
  </r>
  <r>
    <x v="5"/>
    <x v="1"/>
    <x v="1"/>
  </r>
  <r>
    <x v="5"/>
    <x v="1"/>
    <x v="1"/>
  </r>
  <r>
    <x v="5"/>
    <x v="1"/>
    <x v="1"/>
  </r>
  <r>
    <x v="6"/>
    <x v="0"/>
    <x v="0"/>
  </r>
  <r>
    <x v="6"/>
    <x v="0"/>
    <x v="0"/>
  </r>
  <r>
    <x v="7"/>
    <x v="2"/>
    <x v="1"/>
  </r>
  <r>
    <x v="7"/>
    <x v="2"/>
    <x v="1"/>
  </r>
  <r>
    <x v="7"/>
    <x v="2"/>
    <x v="1"/>
  </r>
  <r>
    <x v="7"/>
    <x v="2"/>
    <x v="1"/>
  </r>
  <r>
    <x v="7"/>
    <x v="2"/>
    <x v="1"/>
  </r>
  <r>
    <x v="7"/>
    <x v="2"/>
    <x v="1"/>
  </r>
  <r>
    <x v="7"/>
    <x v="2"/>
    <x v="1"/>
  </r>
  <r>
    <x v="8"/>
    <x v="1"/>
    <x v="1"/>
  </r>
  <r>
    <x v="8"/>
    <x v="1"/>
    <x v="1"/>
  </r>
  <r>
    <x v="8"/>
    <x v="1"/>
    <x v="1"/>
  </r>
  <r>
    <x v="9"/>
    <x v="0"/>
    <x v="0"/>
  </r>
  <r>
    <x v="9"/>
    <x v="0"/>
    <x v="0"/>
  </r>
  <r>
    <x v="10"/>
    <x v="2"/>
    <x v="1"/>
  </r>
  <r>
    <x v="10"/>
    <x v="2"/>
    <x v="1"/>
  </r>
  <r>
    <x v="10"/>
    <x v="2"/>
    <x v="1"/>
  </r>
  <r>
    <x v="10"/>
    <x v="2"/>
    <x v="1"/>
  </r>
  <r>
    <x v="10"/>
    <x v="2"/>
    <x v="1"/>
  </r>
  <r>
    <x v="10"/>
    <x v="2"/>
    <x v="1"/>
  </r>
  <r>
    <x v="10"/>
    <x v="2"/>
    <x v="1"/>
  </r>
  <r>
    <x v="11"/>
    <x v="1"/>
    <x v="1"/>
  </r>
  <r>
    <x v="11"/>
    <x v="1"/>
    <x v="1"/>
  </r>
  <r>
    <x v="11"/>
    <x v="1"/>
    <x v="1"/>
  </r>
  <r>
    <x v="11"/>
    <x v="1"/>
    <x v="1"/>
  </r>
  <r>
    <x v="11"/>
    <x v="1"/>
    <x v="1"/>
  </r>
  <r>
    <x v="11"/>
    <x v="1"/>
    <x v="1"/>
  </r>
  <r>
    <x v="12"/>
    <x v="1"/>
    <x v="1"/>
  </r>
  <r>
    <x v="12"/>
    <x v="1"/>
    <x v="1"/>
  </r>
  <r>
    <x v="12"/>
    <x v="1"/>
    <x v="1"/>
  </r>
  <r>
    <x v="12"/>
    <x v="1"/>
    <x v="1"/>
  </r>
  <r>
    <x v="12"/>
    <x v="1"/>
    <x v="1"/>
  </r>
  <r>
    <x v="13"/>
    <x v="2"/>
    <x v="1"/>
  </r>
  <r>
    <x v="13"/>
    <x v="2"/>
    <x v="1"/>
  </r>
  <r>
    <x v="13"/>
    <x v="2"/>
    <x v="1"/>
  </r>
  <r>
    <x v="13"/>
    <x v="2"/>
    <x v="1"/>
  </r>
  <r>
    <x v="14"/>
    <x v="2"/>
    <x v="1"/>
  </r>
  <r>
    <x v="14"/>
    <x v="2"/>
    <x v="1"/>
  </r>
  <r>
    <x v="14"/>
    <x v="2"/>
    <x v="1"/>
  </r>
  <r>
    <x v="14"/>
    <x v="2"/>
    <x v="1"/>
  </r>
  <r>
    <x v="15"/>
    <x v="1"/>
    <x v="1"/>
  </r>
  <r>
    <x v="15"/>
    <x v="1"/>
    <x v="1"/>
  </r>
  <r>
    <x v="15"/>
    <x v="1"/>
    <x v="1"/>
  </r>
  <r>
    <x v="15"/>
    <x v="1"/>
    <x v="1"/>
  </r>
  <r>
    <x v="15"/>
    <x v="1"/>
    <x v="1"/>
  </r>
  <r>
    <x v="15"/>
    <x v="1"/>
    <x v="1"/>
  </r>
  <r>
    <x v="16"/>
    <x v="2"/>
    <x v="1"/>
  </r>
  <r>
    <x v="16"/>
    <x v="2"/>
    <x v="1"/>
  </r>
  <r>
    <x v="16"/>
    <x v="2"/>
    <x v="1"/>
  </r>
  <r>
    <x v="16"/>
    <x v="2"/>
    <x v="1"/>
  </r>
  <r>
    <x v="16"/>
    <x v="2"/>
    <x v="1"/>
  </r>
  <r>
    <x v="16"/>
    <x v="2"/>
    <x v="1"/>
  </r>
  <r>
    <x v="17"/>
    <x v="1"/>
    <x v="1"/>
  </r>
  <r>
    <x v="17"/>
    <x v="1"/>
    <x v="1"/>
  </r>
  <r>
    <x v="18"/>
    <x v="2"/>
    <x v="1"/>
  </r>
  <r>
    <x v="18"/>
    <x v="2"/>
    <x v="1"/>
  </r>
  <r>
    <x v="18"/>
    <x v="2"/>
    <x v="1"/>
  </r>
  <r>
    <x v="18"/>
    <x v="2"/>
    <x v="1"/>
  </r>
  <r>
    <x v="19"/>
    <x v="1"/>
    <x v="1"/>
  </r>
  <r>
    <x v="19"/>
    <x v="1"/>
    <x v="1"/>
  </r>
  <r>
    <x v="20"/>
    <x v="2"/>
    <x v="1"/>
  </r>
  <r>
    <x v="20"/>
    <x v="2"/>
    <x v="1"/>
  </r>
  <r>
    <x v="20"/>
    <x v="2"/>
    <x v="1"/>
  </r>
  <r>
    <x v="20"/>
    <x v="2"/>
    <x v="1"/>
  </r>
  <r>
    <x v="20"/>
    <x v="2"/>
    <x v="1"/>
  </r>
  <r>
    <x v="20"/>
    <x v="2"/>
    <x v="1"/>
  </r>
  <r>
    <x v="21"/>
    <x v="1"/>
    <x v="1"/>
  </r>
  <r>
    <x v="21"/>
    <x v="1"/>
    <x v="1"/>
  </r>
  <r>
    <x v="22"/>
    <x v="1"/>
    <x v="1"/>
  </r>
  <r>
    <x v="22"/>
    <x v="1"/>
    <x v="1"/>
  </r>
  <r>
    <x v="23"/>
    <x v="2"/>
    <x v="1"/>
  </r>
  <r>
    <x v="23"/>
    <x v="2"/>
    <x v="1"/>
  </r>
  <r>
    <x v="23"/>
    <x v="2"/>
    <x v="1"/>
  </r>
  <r>
    <x v="23"/>
    <x v="2"/>
    <x v="1"/>
  </r>
  <r>
    <x v="23"/>
    <x v="2"/>
    <x v="1"/>
  </r>
  <r>
    <x v="24"/>
    <x v="2"/>
    <x v="1"/>
  </r>
  <r>
    <x v="24"/>
    <x v="2"/>
    <x v="1"/>
  </r>
  <r>
    <x v="24"/>
    <x v="2"/>
    <x v="1"/>
  </r>
  <r>
    <x v="24"/>
    <x v="2"/>
    <x v="1"/>
  </r>
  <r>
    <x v="24"/>
    <x v="2"/>
    <x v="1"/>
  </r>
  <r>
    <x v="24"/>
    <x v="2"/>
    <x v="1"/>
  </r>
  <r>
    <x v="25"/>
    <x v="2"/>
    <x v="1"/>
  </r>
  <r>
    <x v="25"/>
    <x v="2"/>
    <x v="1"/>
  </r>
  <r>
    <x v="25"/>
    <x v="2"/>
    <x v="1"/>
  </r>
  <r>
    <x v="25"/>
    <x v="2"/>
    <x v="1"/>
  </r>
  <r>
    <x v="25"/>
    <x v="2"/>
    <x v="1"/>
  </r>
  <r>
    <x v="25"/>
    <x v="2"/>
    <x v="1"/>
  </r>
  <r>
    <x v="26"/>
    <x v="2"/>
    <x v="1"/>
  </r>
  <r>
    <x v="26"/>
    <x v="2"/>
    <x v="1"/>
  </r>
  <r>
    <x v="26"/>
    <x v="2"/>
    <x v="1"/>
  </r>
  <r>
    <x v="27"/>
    <x v="0"/>
    <x v="0"/>
  </r>
  <r>
    <x v="28"/>
    <x v="0"/>
    <x v="0"/>
  </r>
  <r>
    <x v="29"/>
    <x v="0"/>
    <x v="0"/>
  </r>
  <r>
    <x v="30"/>
    <x v="0"/>
    <x v="0"/>
  </r>
  <r>
    <x v="31"/>
    <x v="1"/>
    <x v="1"/>
  </r>
  <r>
    <x v="31"/>
    <x v="1"/>
    <x v="1"/>
  </r>
  <r>
    <x v="31"/>
    <x v="1"/>
    <x v="1"/>
  </r>
  <r>
    <x v="32"/>
    <x v="1"/>
    <x v="0"/>
  </r>
  <r>
    <x v="32"/>
    <x v="1"/>
    <x v="0"/>
  </r>
  <r>
    <x v="32"/>
    <x v="1"/>
    <x v="0"/>
  </r>
  <r>
    <x v="33"/>
    <x v="1"/>
    <x v="0"/>
  </r>
  <r>
    <x v="33"/>
    <x v="1"/>
    <x v="0"/>
  </r>
  <r>
    <x v="33"/>
    <x v="1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8"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2"/>
    <x v="0"/>
    <m/>
    <x v="0"/>
    <x v="0"/>
    <x v="0"/>
    <x v="0"/>
  </r>
  <r>
    <x v="2"/>
    <x v="0"/>
    <m/>
    <x v="0"/>
    <x v="0"/>
    <x v="0"/>
    <x v="0"/>
  </r>
  <r>
    <x v="2"/>
    <x v="0"/>
    <m/>
    <x v="0"/>
    <x v="0"/>
    <x v="0"/>
    <x v="0"/>
  </r>
  <r>
    <x v="2"/>
    <x v="0"/>
    <m/>
    <x v="0"/>
    <x v="0"/>
    <x v="0"/>
    <x v="0"/>
  </r>
  <r>
    <x v="2"/>
    <x v="0"/>
    <m/>
    <x v="0"/>
    <x v="0"/>
    <x v="0"/>
    <x v="0"/>
  </r>
  <r>
    <x v="2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1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0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0"/>
    <x v="0"/>
    <m/>
    <x v="0"/>
    <x v="0"/>
    <x v="0"/>
    <x v="0"/>
  </r>
  <r>
    <x v="1"/>
    <x v="0"/>
    <m/>
    <x v="0"/>
    <x v="0"/>
    <x v="0"/>
    <x v="0"/>
  </r>
  <r>
    <x v="0"/>
    <x v="0"/>
    <m/>
    <x v="0"/>
    <x v="0"/>
    <x v="0"/>
    <x v="0"/>
  </r>
  <r>
    <x v="1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1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2"/>
    <x v="0"/>
    <m/>
    <x v="0"/>
    <x v="0"/>
    <x v="0"/>
    <x v="0"/>
  </r>
  <r>
    <x v="0"/>
    <x v="0"/>
    <m/>
    <x v="0"/>
    <x v="0"/>
    <x v="0"/>
    <x v="0"/>
  </r>
  <r>
    <x v="2"/>
    <x v="0"/>
    <m/>
    <x v="0"/>
    <x v="0"/>
    <x v="0"/>
    <x v="0"/>
  </r>
  <r>
    <x v="1"/>
    <x v="0"/>
    <m/>
    <x v="0"/>
    <x v="0"/>
    <x v="0"/>
    <x v="0"/>
  </r>
  <r>
    <x v="0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0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1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2"/>
    <x v="0"/>
    <m/>
    <x v="0"/>
    <x v="0"/>
    <x v="0"/>
    <x v="0"/>
  </r>
  <r>
    <x v="0"/>
    <x v="0"/>
    <m/>
    <x v="0"/>
    <x v="0"/>
    <x v="0"/>
    <x v="0"/>
  </r>
  <r>
    <x v="2"/>
    <x v="0"/>
    <m/>
    <x v="0"/>
    <x v="0"/>
    <x v="0"/>
    <x v="0"/>
  </r>
  <r>
    <x v="0"/>
    <x v="0"/>
    <m/>
    <x v="0"/>
    <x v="0"/>
    <x v="0"/>
    <x v="0"/>
  </r>
  <r>
    <x v="2"/>
    <x v="0"/>
    <m/>
    <x v="0"/>
    <x v="0"/>
    <x v="0"/>
    <x v="0"/>
  </r>
  <r>
    <x v="1"/>
    <x v="0"/>
    <m/>
    <x v="0"/>
    <x v="0"/>
    <x v="0"/>
    <x v="0"/>
  </r>
  <r>
    <x v="1"/>
    <x v="0"/>
    <m/>
    <x v="0"/>
    <x v="0"/>
    <x v="0"/>
    <x v="0"/>
  </r>
  <r>
    <x v="2"/>
    <x v="0"/>
    <m/>
    <x v="0"/>
    <x v="0"/>
    <x v="0"/>
    <x v="0"/>
  </r>
  <r>
    <x v="1"/>
    <x v="0"/>
    <m/>
    <x v="0"/>
    <x v="0"/>
    <x v="0"/>
    <x v="0"/>
  </r>
  <r>
    <x v="2"/>
    <x v="0"/>
    <m/>
    <x v="0"/>
    <x v="0"/>
    <x v="0"/>
    <x v="0"/>
  </r>
  <r>
    <x v="0"/>
    <x v="0"/>
    <m/>
    <x v="0"/>
    <x v="0"/>
    <x v="0"/>
    <x v="0"/>
  </r>
  <r>
    <x v="2"/>
    <x v="0"/>
    <m/>
    <x v="0"/>
    <x v="0"/>
    <x v="0"/>
    <x v="0"/>
  </r>
  <r>
    <x v="0"/>
    <x v="0"/>
    <m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8" minRefreshableVersion="3" showDrill="0" itemPrintTitles="1" createdVersion="8" indent="0" compact="0" compactData="0" multipleFieldFilters="0">
  <location ref="J8:P12" firstHeaderRow="1" firstDataRow="1" firstDataCol="6"/>
  <pivotFields count="7">
    <pivotField axis="axisRow" compact="0" outline="0" subtotalTop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5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0"/>
    <field x="1"/>
    <field x="6"/>
    <field x="3"/>
    <field x="5"/>
    <field x="4"/>
  </rowFields>
  <rowItems count="4">
    <i>
      <x/>
      <x/>
      <x/>
      <x/>
      <x/>
      <x/>
    </i>
    <i>
      <x v="1"/>
      <x/>
      <x/>
      <x/>
      <x/>
      <x/>
    </i>
    <i>
      <x v="2"/>
      <x/>
      <x/>
      <x/>
      <x/>
      <x/>
    </i>
    <i t="grand">
      <x/>
    </i>
  </rowItems>
  <colItems count="1">
    <i/>
  </colItems>
  <dataFields count="1">
    <dataField name="Count of BLOCK" fld="4" subtotal="count" baseField="5" baseItem="0"/>
  </dataFields>
  <formats count="44">
    <format dxfId="96">
      <pivotArea type="all" dataOnly="0" outline="0" fieldPosition="0"/>
    </format>
    <format dxfId="95">
      <pivotArea outline="0" collapsedLevelsAreSubtotals="1" fieldPosition="0"/>
    </format>
    <format dxfId="94">
      <pivotArea field="0" type="button" dataOnly="0" labelOnly="1" outline="0" axis="axisRow" fieldPosition="0"/>
    </format>
    <format dxfId="93">
      <pivotArea field="1" type="button" dataOnly="0" labelOnly="1" outline="0" axis="axisRow" fieldPosition="1"/>
    </format>
    <format dxfId="92">
      <pivotArea field="3" type="button" dataOnly="0" labelOnly="1" outline="0" axis="axisRow" fieldPosition="3"/>
    </format>
    <format dxfId="91">
      <pivotArea field="5" type="button" dataOnly="0" labelOnly="1" outline="0" axis="axisRow" fieldPosition="4"/>
    </format>
    <format dxfId="90">
      <pivotArea field="4" type="button" dataOnly="0" labelOnly="1" outline="0" axis="axisRow" fieldPosition="5"/>
    </format>
    <format dxfId="89">
      <pivotArea dataOnly="0" labelOnly="1" outline="0" fieldPosition="0">
        <references count="1">
          <reference field="0" count="0"/>
        </references>
      </pivotArea>
    </format>
    <format dxfId="88">
      <pivotArea dataOnly="0" labelOnly="1" grandRow="1" outline="0" fieldPosition="0"/>
    </format>
    <format dxfId="87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86">
      <pivotArea dataOnly="0" labelOnly="1" outline="0" fieldPosition="0">
        <references count="3">
          <reference field="0" count="1" selected="0">
            <x v="0"/>
          </reference>
          <reference field="1" count="0" selected="0"/>
          <reference field="3" count="0"/>
        </references>
      </pivotArea>
    </format>
    <format dxfId="85">
      <pivotArea dataOnly="0" labelOnly="1" outline="0" fieldPosition="0">
        <references count="3">
          <reference field="0" count="1" selected="0">
            <x v="1"/>
          </reference>
          <reference field="1" count="0" selected="0"/>
          <reference field="3" count="0"/>
        </references>
      </pivotArea>
    </format>
    <format dxfId="84">
      <pivotArea dataOnly="0" labelOnly="1" outline="0" fieldPosition="0">
        <references count="3">
          <reference field="0" count="1" selected="0">
            <x v="2"/>
          </reference>
          <reference field="1" count="0" selected="0"/>
          <reference field="3" count="0"/>
        </references>
      </pivotArea>
    </format>
    <format dxfId="83">
      <pivotArea dataOnly="0" labelOnly="1" outline="0" axis="axisValues" fieldPosition="0"/>
    </format>
    <format dxfId="82">
      <pivotArea type="all" dataOnly="0" outline="0" fieldPosition="0"/>
    </format>
    <format dxfId="81">
      <pivotArea outline="0" collapsedLevelsAreSubtotals="1" fieldPosition="0"/>
    </format>
    <format dxfId="80">
      <pivotArea field="0" type="button" dataOnly="0" labelOnly="1" outline="0" axis="axisRow" fieldPosition="0"/>
    </format>
    <format dxfId="79">
      <pivotArea field="1" type="button" dataOnly="0" labelOnly="1" outline="0" axis="axisRow" fieldPosition="1"/>
    </format>
    <format dxfId="78">
      <pivotArea field="3" type="button" dataOnly="0" labelOnly="1" outline="0" axis="axisRow" fieldPosition="3"/>
    </format>
    <format dxfId="77">
      <pivotArea field="5" type="button" dataOnly="0" labelOnly="1" outline="0" axis="axisRow" fieldPosition="4"/>
    </format>
    <format dxfId="76">
      <pivotArea field="4" type="button" dataOnly="0" labelOnly="1" outline="0" axis="axisRow" fieldPosition="5"/>
    </format>
    <format dxfId="75">
      <pivotArea dataOnly="0" labelOnly="1" outline="0" fieldPosition="0">
        <references count="1">
          <reference field="0" count="0"/>
        </references>
      </pivotArea>
    </format>
    <format dxfId="74">
      <pivotArea dataOnly="0" labelOnly="1" grandRow="1" outline="0" fieldPosition="0"/>
    </format>
    <format dxfId="73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72">
      <pivotArea dataOnly="0" labelOnly="1" outline="0" fieldPosition="0">
        <references count="3">
          <reference field="0" count="1" selected="0">
            <x v="0"/>
          </reference>
          <reference field="1" count="0" selected="0"/>
          <reference field="3" count="0"/>
        </references>
      </pivotArea>
    </format>
    <format dxfId="71">
      <pivotArea dataOnly="0" labelOnly="1" outline="0" fieldPosition="0">
        <references count="3">
          <reference field="0" count="1" selected="0">
            <x v="1"/>
          </reference>
          <reference field="1" count="0" selected="0"/>
          <reference field="3" count="0"/>
        </references>
      </pivotArea>
    </format>
    <format dxfId="70">
      <pivotArea dataOnly="0" labelOnly="1" outline="0" fieldPosition="0">
        <references count="3">
          <reference field="0" count="1" selected="0">
            <x v="2"/>
          </reference>
          <reference field="1" count="0" selected="0"/>
          <reference field="3" count="0"/>
        </references>
      </pivotArea>
    </format>
    <format dxfId="69">
      <pivotArea dataOnly="0" labelOnly="1" outline="0" axis="axisValues" fieldPosition="0"/>
    </format>
    <format dxfId="68">
      <pivotArea type="all" dataOnly="0" outline="0" fieldPosition="0"/>
    </format>
    <format dxfId="67">
      <pivotArea outline="0" collapsedLevelsAreSubtotals="1" fieldPosition="0"/>
    </format>
    <format dxfId="66">
      <pivotArea field="0" type="button" dataOnly="0" labelOnly="1" outline="0" axis="axisRow" fieldPosition="0"/>
    </format>
    <format dxfId="65">
      <pivotArea field="1" type="button" dataOnly="0" labelOnly="1" outline="0" axis="axisRow" fieldPosition="1"/>
    </format>
    <format dxfId="64">
      <pivotArea field="6" type="button" dataOnly="0" labelOnly="1" outline="0" axis="axisRow" fieldPosition="2"/>
    </format>
    <format dxfId="63">
      <pivotArea field="3" type="button" dataOnly="0" labelOnly="1" outline="0" axis="axisRow" fieldPosition="3"/>
    </format>
    <format dxfId="62">
      <pivotArea field="5" type="button" dataOnly="0" labelOnly="1" outline="0" axis="axisRow" fieldPosition="4"/>
    </format>
    <format dxfId="61">
      <pivotArea field="4" type="button" dataOnly="0" labelOnly="1" outline="0" axis="axisRow" fieldPosition="5"/>
    </format>
    <format dxfId="60">
      <pivotArea dataOnly="0" labelOnly="1" outline="0" fieldPosition="0">
        <references count="1">
          <reference field="0" count="0"/>
        </references>
      </pivotArea>
    </format>
    <format dxfId="59">
      <pivotArea dataOnly="0" labelOnly="1" grandRow="1" outline="0" fieldPosition="0"/>
    </format>
    <format dxfId="58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57">
      <pivotArea dataOnly="0" labelOnly="1" outline="0" fieldPosition="0">
        <references count="3">
          <reference field="0" count="1" selected="0">
            <x v="0"/>
          </reference>
          <reference field="1" count="0" selected="0"/>
          <reference field="6" count="0"/>
        </references>
      </pivotArea>
    </format>
    <format dxfId="56">
      <pivotArea dataOnly="0" labelOnly="1" outline="0" fieldPosition="0">
        <references count="4">
          <reference field="0" count="1" selected="0">
            <x v="0"/>
          </reference>
          <reference field="1" count="0" selected="0"/>
          <reference field="3" count="0"/>
          <reference field="6" count="0" selected="0"/>
        </references>
      </pivotArea>
    </format>
    <format dxfId="55">
      <pivotArea dataOnly="0" labelOnly="1" outline="0" fieldPosition="0">
        <references count="4">
          <reference field="0" count="1" selected="0">
            <x v="1"/>
          </reference>
          <reference field="1" count="0" selected="0"/>
          <reference field="3" count="0"/>
          <reference field="6" count="0" selected="0"/>
        </references>
      </pivotArea>
    </format>
    <format dxfId="54">
      <pivotArea dataOnly="0" labelOnly="1" outline="0" fieldPosition="0">
        <references count="4">
          <reference field="0" count="1" selected="0">
            <x v="2"/>
          </reference>
          <reference field="1" count="0" selected="0"/>
          <reference field="3" count="0"/>
          <reference field="6" count="0" selected="0"/>
        </references>
      </pivotArea>
    </format>
    <format dxfId="53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showDrill="0" rowGrandTotals="0" colGrandTotals="0" itemPrintTitles="1" createdVersion="8" indent="0" compact="0" compactData="0" multipleFieldFilters="0">
  <location ref="L131:N165" firstHeaderRow="1" firstDataRow="1" firstDataCol="3"/>
  <pivotFields count="3">
    <pivotField axis="axisRow" compact="0" outline="0" subtotalTop="0" showAll="0" defaultSubtota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31"/>
        <item x="32"/>
        <item x="33"/>
        <item x="29"/>
        <item x="3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3"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0"/>
    <field x="1"/>
    <field x="2"/>
  </rowFields>
  <rowItems count="34">
    <i>
      <x/>
      <x v="2"/>
      <x/>
    </i>
    <i>
      <x v="1"/>
      <x v="1"/>
      <x v="1"/>
    </i>
    <i>
      <x v="2"/>
      <x v="2"/>
      <x/>
    </i>
    <i>
      <x v="3"/>
      <x v="1"/>
      <x v="1"/>
    </i>
    <i>
      <x v="4"/>
      <x v="1"/>
      <x v="1"/>
    </i>
    <i>
      <x v="5"/>
      <x v="1"/>
      <x v="1"/>
    </i>
    <i>
      <x v="6"/>
      <x v="2"/>
      <x/>
    </i>
    <i>
      <x v="7"/>
      <x/>
      <x v="1"/>
    </i>
    <i>
      <x v="8"/>
      <x v="1"/>
      <x v="1"/>
    </i>
    <i>
      <x v="9"/>
      <x v="2"/>
      <x/>
    </i>
    <i>
      <x v="10"/>
      <x/>
      <x v="1"/>
    </i>
    <i>
      <x v="11"/>
      <x v="1"/>
      <x v="1"/>
    </i>
    <i>
      <x v="12"/>
      <x v="1"/>
      <x v="1"/>
    </i>
    <i>
      <x v="13"/>
      <x/>
      <x v="1"/>
    </i>
    <i>
      <x v="14"/>
      <x/>
      <x v="1"/>
    </i>
    <i>
      <x v="15"/>
      <x v="1"/>
      <x v="1"/>
    </i>
    <i>
      <x v="16"/>
      <x/>
      <x v="1"/>
    </i>
    <i>
      <x v="17"/>
      <x v="1"/>
      <x v="1"/>
    </i>
    <i>
      <x v="18"/>
      <x/>
      <x v="1"/>
    </i>
    <i>
      <x v="19"/>
      <x v="1"/>
      <x v="1"/>
    </i>
    <i>
      <x v="20"/>
      <x/>
      <x v="1"/>
    </i>
    <i>
      <x v="21"/>
      <x v="1"/>
      <x v="1"/>
    </i>
    <i>
      <x v="22"/>
      <x v="1"/>
      <x v="1"/>
    </i>
    <i>
      <x v="23"/>
      <x/>
      <x v="1"/>
    </i>
    <i>
      <x v="24"/>
      <x/>
      <x v="1"/>
    </i>
    <i>
      <x v="25"/>
      <x/>
      <x v="1"/>
    </i>
    <i>
      <x v="26"/>
      <x/>
      <x v="1"/>
    </i>
    <i>
      <x v="27"/>
      <x v="2"/>
      <x/>
    </i>
    <i>
      <x v="28"/>
      <x v="2"/>
      <x/>
    </i>
    <i>
      <x v="29"/>
      <x v="1"/>
      <x v="1"/>
    </i>
    <i>
      <x v="30"/>
      <x v="1"/>
      <x/>
    </i>
    <i>
      <x v="31"/>
      <x v="1"/>
      <x/>
    </i>
    <i>
      <x v="32"/>
      <x v="2"/>
      <x/>
    </i>
    <i>
      <x v="33"/>
      <x v="2"/>
      <x/>
    </i>
  </rowItems>
  <colItems count="1">
    <i/>
  </colItem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id="1" name="Table1" displayName="Table1" ref="Z3:AG23" totalsRowShown="0" headerRowDxfId="52" dataDxfId="50" totalsRowDxfId="48" headerRowBorderDxfId="51" tableBorderDxfId="49" totalsRowBorderDxfId="47">
  <autoFilter ref="Z3:AG23"/>
  <tableColumns count="8">
    <tableColumn id="13" name="TYPE" dataDxfId="46" totalsRowDxfId="45"/>
    <tableColumn id="14" name="DIR" dataDxfId="44" totalsRowDxfId="43"/>
    <tableColumn id="15" name="CODE" dataDxfId="42" totalsRowDxfId="41">
      <calculatedColumnFormula>Z4&amp;AA4</calculatedColumnFormula>
    </tableColumn>
    <tableColumn id="1" name="STOP NAME_x000a_ FROM" dataDxfId="40" totalsRowDxfId="39"/>
    <tableColumn id="5" name="STOP NAME_x000a_ TO" dataDxfId="38" totalsRowDxfId="37"/>
    <tableColumn id="9" name="DISTANCE_x000a_ (m)" dataDxfId="36" totalsRowDxfId="35"/>
    <tableColumn id="10" name="DISTANCE_x000a_(km)" dataDxfId="34" totalsRowDxfId="33">
      <calculatedColumnFormula>ROUND((AE4/1000),2)</calculatedColumnFormula>
    </tableColumn>
    <tableColumn id="12" name="NOTE" dataDxfId="32" totalsRowDxfId="3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I3:AL22" totalsRowCount="1" headerRowDxfId="30" dataDxfId="28" totalsRowDxfId="26" headerRowBorderDxfId="29" tableBorderDxfId="27" totalsRowBorderDxfId="25">
  <autoFilter ref="AI3:AL21"/>
  <sortState ref="AI4:AL21">
    <sortCondition ref="AI3:AI21"/>
  </sortState>
  <tableColumns count="4">
    <tableColumn id="1" name="FROM" totalsRowLabel="Total" dataDxfId="24" totalsRowDxfId="23"/>
    <tableColumn id="2" name="TO" dataDxfId="22" totalsRowDxfId="21"/>
    <tableColumn id="3" name="DIST(m)" dataDxfId="20" totalsRowDxfId="19"/>
    <tableColumn id="4" name="DIST(km)" dataDxfId="18" totalsRowDxfId="17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B7:H145" totalsRowShown="0" headerRowDxfId="16" dataDxfId="14" headerRowBorderDxfId="15" tableBorderDxfId="13" totalsRowBorderDxfId="12">
  <autoFilter ref="B7:H145"/>
  <sortState ref="B8:G145">
    <sortCondition ref="E7:E145"/>
  </sortState>
  <tableColumns count="7">
    <tableColumn id="1" name="VOC" dataDxfId="11"/>
    <tableColumn id="2" name="Route" dataDxfId="10"/>
    <tableColumn id="3" name="Direction" dataDxfId="9"/>
    <tableColumn id="4" name="Peak" dataDxfId="8"/>
    <tableColumn id="5" name="BLOCK" dataDxfId="7"/>
    <tableColumn id="6" name="Depart" dataDxfId="6" dataCellStyle="Normal 3"/>
    <tableColumn id="7" name="TT DATE" dataDxfId="5">
      <calculatedColumnFormula>$C$3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C5:E125" totalsRowShown="0" headerRowDxfId="4" dataDxfId="3">
  <autoFilter ref="C5:E125"/>
  <sortState ref="C6:E125">
    <sortCondition ref="C5:C125"/>
  </sortState>
  <tableColumns count="3">
    <tableColumn id="3" name="block" dataDxfId="2"/>
    <tableColumn id="4" name="VOC" dataDxfId="1"/>
    <tableColumn id="5" name="BU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O145"/>
  <sheetViews>
    <sheetView showGridLines="0" zoomScale="75" zoomScaleNormal="75" workbookViewId="0">
      <selection activeCell="M48" sqref="M48"/>
    </sheetView>
  </sheetViews>
  <sheetFormatPr defaultColWidth="9.109375" defaultRowHeight="18" customHeight="1"/>
  <cols>
    <col min="1" max="1" width="4" style="42" customWidth="1"/>
    <col min="2" max="2" width="21.88671875" style="37" bestFit="1" customWidth="1"/>
    <col min="3" max="3" width="22.109375" style="46" bestFit="1" customWidth="1"/>
    <col min="4" max="4" width="22.109375" style="38" bestFit="1" customWidth="1"/>
    <col min="5" max="5" width="19.5546875" style="37" customWidth="1"/>
    <col min="6" max="6" width="19.5546875" style="38" customWidth="1"/>
    <col min="7" max="8" width="19.5546875" style="37" customWidth="1"/>
    <col min="9" max="9" width="17.109375" style="38" customWidth="1"/>
    <col min="10" max="13" width="17.109375" style="37" customWidth="1"/>
    <col min="14" max="14" width="18.33203125" style="37" bestFit="1" customWidth="1"/>
    <col min="15" max="15" width="13" style="37" customWidth="1"/>
    <col min="16" max="25" width="14.88671875" style="37" customWidth="1"/>
    <col min="26" max="26" width="17.33203125" style="37" customWidth="1"/>
    <col min="27" max="27" width="10.44140625" style="37" customWidth="1"/>
    <col min="28" max="28" width="9.6640625" style="37" customWidth="1"/>
    <col min="29" max="30" width="19" style="37" customWidth="1"/>
    <col min="31" max="32" width="12.109375" style="37" customWidth="1"/>
    <col min="33" max="33" width="18.88671875" style="37" customWidth="1"/>
    <col min="34" max="34" width="9.109375" style="37" customWidth="1"/>
    <col min="35" max="36" width="19" style="37" customWidth="1"/>
    <col min="37" max="37" width="11.6640625" style="37" customWidth="1"/>
    <col min="38" max="38" width="12.109375" style="37" customWidth="1"/>
    <col min="39" max="41" width="9.109375" style="37"/>
    <col min="42" max="16384" width="9.109375" style="38"/>
  </cols>
  <sheetData>
    <row r="1" spans="2:38" s="40" customFormat="1" ht="18" customHeight="1">
      <c r="B1" s="40" t="s">
        <v>137</v>
      </c>
      <c r="C1" s="107" t="s">
        <v>0</v>
      </c>
      <c r="D1" s="108"/>
      <c r="E1" s="108"/>
      <c r="F1" s="44"/>
      <c r="G1" s="44"/>
      <c r="H1" s="44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39"/>
      <c r="AJ1" s="39"/>
      <c r="AK1" s="39"/>
      <c r="AL1" s="39"/>
    </row>
    <row r="2" spans="2:38" s="40" customFormat="1" ht="18" customHeight="1">
      <c r="B2" s="40" t="s">
        <v>56</v>
      </c>
      <c r="C2" s="107" t="s">
        <v>124</v>
      </c>
      <c r="D2" s="108"/>
      <c r="E2" s="108"/>
      <c r="F2" s="44"/>
      <c r="G2" s="44"/>
      <c r="H2" s="44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 t="s">
        <v>59</v>
      </c>
      <c r="AA2" s="48"/>
      <c r="AB2" s="48"/>
      <c r="AC2" s="48"/>
      <c r="AD2" s="48"/>
      <c r="AE2" s="48"/>
      <c r="AF2" s="48"/>
      <c r="AG2" s="48"/>
      <c r="AH2" s="48"/>
      <c r="AI2" s="39" t="s">
        <v>67</v>
      </c>
      <c r="AJ2" s="39"/>
      <c r="AK2" s="39"/>
      <c r="AL2" s="39"/>
    </row>
    <row r="3" spans="2:38" s="40" customFormat="1" ht="18" customHeight="1">
      <c r="B3" s="40" t="s">
        <v>57</v>
      </c>
      <c r="C3" s="109">
        <v>45598</v>
      </c>
      <c r="D3" s="108"/>
      <c r="E3" s="108"/>
      <c r="I3" s="39"/>
      <c r="J3" s="39"/>
      <c r="K3" s="39"/>
      <c r="L3" s="39"/>
      <c r="M3" s="39"/>
      <c r="N3" s="39"/>
      <c r="O3" s="39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 t="s">
        <v>40</v>
      </c>
      <c r="AA3" s="106" t="s">
        <v>49</v>
      </c>
      <c r="AB3" s="39" t="s">
        <v>50</v>
      </c>
      <c r="AC3" s="39" t="s">
        <v>44</v>
      </c>
      <c r="AD3" s="39" t="s">
        <v>45</v>
      </c>
      <c r="AE3" s="39" t="s">
        <v>42</v>
      </c>
      <c r="AF3" s="39" t="s">
        <v>43</v>
      </c>
      <c r="AG3" s="39" t="s">
        <v>58</v>
      </c>
      <c r="AH3" s="39"/>
      <c r="AI3" s="39" t="s">
        <v>68</v>
      </c>
      <c r="AJ3" s="39" t="s">
        <v>69</v>
      </c>
      <c r="AK3" s="39" t="s">
        <v>70</v>
      </c>
      <c r="AL3" s="39" t="s">
        <v>71</v>
      </c>
    </row>
    <row r="4" spans="2:38" s="40" customFormat="1" ht="18" customHeight="1">
      <c r="B4" s="40" t="s">
        <v>1</v>
      </c>
      <c r="C4" s="107" t="s">
        <v>2</v>
      </c>
      <c r="D4" s="110" t="s">
        <v>4</v>
      </c>
      <c r="E4" s="110" t="s">
        <v>3</v>
      </c>
      <c r="I4" s="39"/>
      <c r="J4" s="39"/>
      <c r="K4" s="39"/>
      <c r="L4" s="39"/>
      <c r="M4" s="39"/>
      <c r="N4" s="39"/>
      <c r="O4" s="39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 t="s">
        <v>47</v>
      </c>
      <c r="AA4" s="106" t="s">
        <v>54</v>
      </c>
      <c r="AB4" s="39" t="str">
        <f t="shared" ref="AB4:AB23" si="0">Z4&amp;AA4</f>
        <v>T01aF</v>
      </c>
      <c r="AC4" s="39" t="s">
        <v>18</v>
      </c>
      <c r="AD4" s="39" t="s">
        <v>37</v>
      </c>
      <c r="AE4" s="39">
        <v>23259.237396959157</v>
      </c>
      <c r="AF4" s="39">
        <f t="shared" ref="AF4:AF13" si="1">ROUND((AE4/1000),2)</f>
        <v>23.26</v>
      </c>
      <c r="AG4" s="39"/>
      <c r="AH4" s="39"/>
      <c r="AI4" s="39" t="s">
        <v>72</v>
      </c>
      <c r="AJ4" s="39" t="s">
        <v>13</v>
      </c>
      <c r="AK4" s="39">
        <v>1443.0150000000001</v>
      </c>
      <c r="AL4" s="39">
        <v>1.44</v>
      </c>
    </row>
    <row r="5" spans="2:38" s="40" customFormat="1" ht="18" customHeight="1">
      <c r="B5" s="40" t="s">
        <v>6</v>
      </c>
      <c r="C5" s="107" t="s">
        <v>63</v>
      </c>
      <c r="D5" s="110" t="s">
        <v>63</v>
      </c>
      <c r="E5" s="110" t="s">
        <v>62</v>
      </c>
      <c r="I5" s="39"/>
      <c r="J5" s="39"/>
      <c r="K5" s="39"/>
      <c r="L5" s="39"/>
      <c r="M5" s="39"/>
      <c r="N5" s="39"/>
      <c r="O5" s="39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 t="s">
        <v>51</v>
      </c>
      <c r="AA5" s="106" t="s">
        <v>54</v>
      </c>
      <c r="AB5" s="39" t="str">
        <f t="shared" si="0"/>
        <v>T01aXF</v>
      </c>
      <c r="AC5" s="39" t="s">
        <v>18</v>
      </c>
      <c r="AD5" s="39" t="s">
        <v>37</v>
      </c>
      <c r="AE5" s="39">
        <v>23259.237396959157</v>
      </c>
      <c r="AF5" s="39">
        <f t="shared" si="1"/>
        <v>23.26</v>
      </c>
      <c r="AG5" s="39" t="s">
        <v>53</v>
      </c>
      <c r="AH5" s="39"/>
      <c r="AI5" s="39" t="s">
        <v>72</v>
      </c>
      <c r="AJ5" s="39" t="s">
        <v>11</v>
      </c>
      <c r="AK5" s="39">
        <v>2671.8049999999998</v>
      </c>
      <c r="AL5" s="39">
        <v>2.67</v>
      </c>
    </row>
    <row r="6" spans="2:38" s="41" customFormat="1" ht="18" customHeight="1">
      <c r="I6" s="42"/>
      <c r="J6" s="42"/>
      <c r="K6" s="42"/>
      <c r="L6" s="42"/>
      <c r="M6" s="42"/>
      <c r="N6" s="42"/>
      <c r="O6" s="42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 t="s">
        <v>61</v>
      </c>
      <c r="AA6" s="114" t="s">
        <v>54</v>
      </c>
      <c r="AB6" s="42" t="str">
        <f t="shared" si="0"/>
        <v>T01cXF</v>
      </c>
      <c r="AC6" s="42" t="s">
        <v>18</v>
      </c>
      <c r="AD6" s="42" t="s">
        <v>33</v>
      </c>
      <c r="AE6" s="42">
        <v>18421</v>
      </c>
      <c r="AF6" s="42">
        <f t="shared" si="1"/>
        <v>18.420000000000002</v>
      </c>
      <c r="AG6" s="42" t="s">
        <v>53</v>
      </c>
      <c r="AH6" s="42"/>
      <c r="AI6" s="42" t="s">
        <v>72</v>
      </c>
      <c r="AJ6" s="42" t="s">
        <v>12</v>
      </c>
      <c r="AK6" s="42">
        <v>1159.6315850000001</v>
      </c>
      <c r="AL6" s="42">
        <v>1.1599999999999999</v>
      </c>
    </row>
    <row r="7" spans="2:38" s="105" customFormat="1" ht="18" customHeight="1">
      <c r="B7" s="49" t="s">
        <v>1</v>
      </c>
      <c r="C7" s="49" t="s">
        <v>130</v>
      </c>
      <c r="D7" s="49" t="s">
        <v>46</v>
      </c>
      <c r="E7" s="49" t="s">
        <v>129</v>
      </c>
      <c r="F7" s="49" t="s">
        <v>128</v>
      </c>
      <c r="G7" s="49" t="s">
        <v>131</v>
      </c>
      <c r="H7" s="49" t="s">
        <v>136</v>
      </c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 t="s">
        <v>47</v>
      </c>
      <c r="AA7" s="106" t="s">
        <v>55</v>
      </c>
      <c r="AB7" s="106" t="str">
        <f t="shared" si="0"/>
        <v>T01aR</v>
      </c>
      <c r="AC7" s="106" t="s">
        <v>37</v>
      </c>
      <c r="AD7" s="37" t="s">
        <v>18</v>
      </c>
      <c r="AE7" s="37">
        <v>23271.750590427291</v>
      </c>
      <c r="AF7" s="37">
        <f t="shared" si="1"/>
        <v>23.27</v>
      </c>
      <c r="AG7" s="37"/>
      <c r="AH7" s="37"/>
      <c r="AI7" s="37" t="s">
        <v>72</v>
      </c>
      <c r="AJ7" s="37" t="s">
        <v>38</v>
      </c>
      <c r="AK7" s="37">
        <f>23259.24+103.88</f>
        <v>23363.120000000003</v>
      </c>
      <c r="AL7" s="37">
        <v>23.36</v>
      </c>
    </row>
    <row r="8" spans="2:38" ht="18" customHeight="1">
      <c r="B8" s="43" t="s">
        <v>4</v>
      </c>
      <c r="C8" s="43" t="s">
        <v>0</v>
      </c>
      <c r="D8" s="111"/>
      <c r="E8" s="111"/>
      <c r="F8" s="112"/>
      <c r="G8" s="111"/>
      <c r="H8" s="104">
        <f t="shared" ref="H8:H39" si="2">$C$3</f>
        <v>45598</v>
      </c>
      <c r="I8" s="37"/>
      <c r="J8" s="241" t="s">
        <v>1</v>
      </c>
      <c r="K8" s="241" t="s">
        <v>130</v>
      </c>
      <c r="L8" s="241" t="s">
        <v>136</v>
      </c>
      <c r="M8" s="241" t="s">
        <v>129</v>
      </c>
      <c r="N8" s="241" t="s">
        <v>131</v>
      </c>
      <c r="O8" s="241" t="s">
        <v>128</v>
      </c>
      <c r="P8" s="242" t="s">
        <v>133</v>
      </c>
      <c r="Q8" s="116"/>
      <c r="R8" s="116"/>
      <c r="S8" s="116"/>
      <c r="T8" s="116"/>
      <c r="U8" s="116"/>
      <c r="V8" s="116"/>
      <c r="W8" s="116"/>
      <c r="X8" s="116"/>
      <c r="Y8" s="116"/>
      <c r="Z8" s="106" t="s">
        <v>51</v>
      </c>
      <c r="AA8" s="106" t="s">
        <v>55</v>
      </c>
      <c r="AB8" s="37" t="str">
        <f t="shared" si="0"/>
        <v>T01aXR</v>
      </c>
      <c r="AC8" s="37" t="s">
        <v>37</v>
      </c>
      <c r="AD8" s="37" t="s">
        <v>18</v>
      </c>
      <c r="AE8" s="48">
        <v>23271.750590427291</v>
      </c>
      <c r="AF8" s="48">
        <f t="shared" si="1"/>
        <v>23.27</v>
      </c>
      <c r="AG8" s="37" t="s">
        <v>53</v>
      </c>
      <c r="AI8" s="37" t="s">
        <v>12</v>
      </c>
      <c r="AJ8" s="37" t="s">
        <v>75</v>
      </c>
      <c r="AK8" s="37">
        <v>4087.34</v>
      </c>
      <c r="AL8" s="37">
        <v>4.09</v>
      </c>
    </row>
    <row r="9" spans="2:38" ht="18" customHeight="1">
      <c r="B9" s="43" t="s">
        <v>4</v>
      </c>
      <c r="C9" s="43" t="s">
        <v>0</v>
      </c>
      <c r="D9" s="111"/>
      <c r="E9" s="111"/>
      <c r="F9" s="112"/>
      <c r="G9" s="111"/>
      <c r="H9" s="104">
        <f t="shared" si="2"/>
        <v>45598</v>
      </c>
      <c r="I9" s="37"/>
      <c r="J9" s="242" t="s">
        <v>4</v>
      </c>
      <c r="K9" s="242" t="s">
        <v>0</v>
      </c>
      <c r="L9" s="243">
        <v>45598</v>
      </c>
      <c r="M9" s="242" t="s">
        <v>151</v>
      </c>
      <c r="N9" s="242" t="s">
        <v>151</v>
      </c>
      <c r="O9" s="242" t="s">
        <v>151</v>
      </c>
      <c r="P9" s="244"/>
      <c r="Q9" s="116"/>
      <c r="R9" s="116"/>
      <c r="S9" s="116"/>
      <c r="T9" s="116"/>
      <c r="U9" s="116"/>
      <c r="V9" s="116"/>
      <c r="W9" s="116"/>
      <c r="X9" s="116"/>
      <c r="Y9" s="116"/>
      <c r="Z9" s="106" t="s">
        <v>0</v>
      </c>
      <c r="AA9" s="106" t="s">
        <v>55</v>
      </c>
      <c r="AB9" s="37" t="str">
        <f t="shared" si="0"/>
        <v>T01R</v>
      </c>
      <c r="AC9" s="48" t="s">
        <v>37</v>
      </c>
      <c r="AD9" s="48" t="s">
        <v>14</v>
      </c>
      <c r="AE9" s="48">
        <v>27015.772147344778</v>
      </c>
      <c r="AF9" s="48">
        <f t="shared" si="1"/>
        <v>27.02</v>
      </c>
      <c r="AI9" s="37" t="s">
        <v>12</v>
      </c>
      <c r="AJ9" s="37" t="s">
        <v>74</v>
      </c>
      <c r="AK9" s="37">
        <v>589.64988600000004</v>
      </c>
      <c r="AL9" s="37">
        <v>0.59</v>
      </c>
    </row>
    <row r="10" spans="2:38" ht="18" customHeight="1">
      <c r="B10" s="43" t="s">
        <v>4</v>
      </c>
      <c r="C10" s="43" t="s">
        <v>0</v>
      </c>
      <c r="D10" s="111"/>
      <c r="E10" s="111"/>
      <c r="F10" s="112"/>
      <c r="G10" s="111"/>
      <c r="H10" s="104">
        <f t="shared" si="2"/>
        <v>45598</v>
      </c>
      <c r="I10" s="37"/>
      <c r="J10" s="242" t="s">
        <v>2</v>
      </c>
      <c r="K10" s="242" t="s">
        <v>0</v>
      </c>
      <c r="L10" s="243">
        <v>45598</v>
      </c>
      <c r="M10" s="242" t="s">
        <v>151</v>
      </c>
      <c r="N10" s="242" t="s">
        <v>151</v>
      </c>
      <c r="O10" s="242" t="s">
        <v>151</v>
      </c>
      <c r="P10" s="244"/>
      <c r="Q10" s="116"/>
      <c r="R10" s="116"/>
      <c r="S10" s="116"/>
      <c r="T10" s="116"/>
      <c r="U10" s="116"/>
      <c r="V10" s="116"/>
      <c r="W10" s="116"/>
      <c r="X10" s="116"/>
      <c r="Y10" s="116"/>
      <c r="Z10" s="106" t="s">
        <v>9</v>
      </c>
      <c r="AA10" s="106" t="s">
        <v>55</v>
      </c>
      <c r="AB10" s="48" t="str">
        <f t="shared" si="0"/>
        <v>T01XR</v>
      </c>
      <c r="AC10" s="48" t="s">
        <v>37</v>
      </c>
      <c r="AD10" s="48" t="s">
        <v>14</v>
      </c>
      <c r="AE10" s="48">
        <v>27015.772147344778</v>
      </c>
      <c r="AF10" s="48">
        <f t="shared" si="1"/>
        <v>27.02</v>
      </c>
      <c r="AG10" s="37" t="s">
        <v>53</v>
      </c>
      <c r="AI10" s="37" t="s">
        <v>13</v>
      </c>
      <c r="AJ10" s="37" t="s">
        <v>74</v>
      </c>
      <c r="AK10" s="37">
        <v>1374.739</v>
      </c>
      <c r="AL10" s="37">
        <v>1.37</v>
      </c>
    </row>
    <row r="11" spans="2:38" ht="18" customHeight="1">
      <c r="B11" s="43" t="s">
        <v>4</v>
      </c>
      <c r="C11" s="43" t="s">
        <v>0</v>
      </c>
      <c r="D11" s="111"/>
      <c r="E11" s="111"/>
      <c r="F11" s="112"/>
      <c r="G11" s="111"/>
      <c r="H11" s="104">
        <f t="shared" si="2"/>
        <v>45598</v>
      </c>
      <c r="I11" s="37"/>
      <c r="J11" s="242" t="s">
        <v>3</v>
      </c>
      <c r="K11" s="242" t="s">
        <v>0</v>
      </c>
      <c r="L11" s="243">
        <v>45598</v>
      </c>
      <c r="M11" s="242" t="s">
        <v>151</v>
      </c>
      <c r="N11" s="242" t="s">
        <v>151</v>
      </c>
      <c r="O11" s="242" t="s">
        <v>151</v>
      </c>
      <c r="P11" s="244"/>
      <c r="Q11" s="116"/>
      <c r="R11" s="116"/>
      <c r="S11" s="116"/>
      <c r="T11" s="116"/>
      <c r="U11" s="116"/>
      <c r="V11" s="116"/>
      <c r="W11" s="116"/>
      <c r="X11" s="116"/>
      <c r="Y11" s="116"/>
      <c r="Z11" s="106" t="s">
        <v>77</v>
      </c>
      <c r="AA11" s="106" t="s">
        <v>55</v>
      </c>
      <c r="AB11" s="48" t="str">
        <f t="shared" ref="AB11" si="3">Z11&amp;AA11</f>
        <v>T01eXR</v>
      </c>
      <c r="AC11" s="48" t="s">
        <v>37</v>
      </c>
      <c r="AD11" s="48" t="s">
        <v>14</v>
      </c>
      <c r="AE11" s="48">
        <v>27015.772147344778</v>
      </c>
      <c r="AF11" s="48">
        <f t="shared" ref="AF11" si="4">ROUND((AE11/1000),2)</f>
        <v>27.02</v>
      </c>
      <c r="AG11" s="37" t="s">
        <v>79</v>
      </c>
      <c r="AI11" s="37" t="s">
        <v>13</v>
      </c>
      <c r="AJ11" s="37" t="s">
        <v>75</v>
      </c>
      <c r="AK11" s="37">
        <v>3081.6579999999999</v>
      </c>
      <c r="AL11" s="37">
        <v>3.08</v>
      </c>
    </row>
    <row r="12" spans="2:38" ht="18" customHeight="1">
      <c r="B12" s="43" t="s">
        <v>4</v>
      </c>
      <c r="C12" s="43" t="s">
        <v>0</v>
      </c>
      <c r="D12" s="111"/>
      <c r="E12" s="111"/>
      <c r="F12" s="112"/>
      <c r="G12" s="111"/>
      <c r="H12" s="104">
        <f t="shared" si="2"/>
        <v>45598</v>
      </c>
      <c r="I12" s="37"/>
      <c r="J12" s="242" t="s">
        <v>132</v>
      </c>
      <c r="K12" s="242"/>
      <c r="L12" s="242"/>
      <c r="M12" s="242"/>
      <c r="N12" s="242"/>
      <c r="O12" s="242"/>
      <c r="P12" s="244"/>
      <c r="Q12" s="116"/>
      <c r="R12" s="116"/>
      <c r="S12" s="116"/>
      <c r="T12" s="116"/>
      <c r="U12" s="116"/>
      <c r="V12" s="116"/>
      <c r="W12" s="116"/>
      <c r="X12" s="116"/>
      <c r="Y12" s="116"/>
      <c r="Z12" s="106" t="s">
        <v>48</v>
      </c>
      <c r="AA12" s="106" t="s">
        <v>55</v>
      </c>
      <c r="AB12" s="48" t="str">
        <f t="shared" si="0"/>
        <v>T01bR</v>
      </c>
      <c r="AC12" s="48" t="s">
        <v>30</v>
      </c>
      <c r="AD12" s="48" t="s">
        <v>14</v>
      </c>
      <c r="AE12" s="48">
        <v>20244.913335133457</v>
      </c>
      <c r="AF12" s="48">
        <f t="shared" si="1"/>
        <v>20.239999999999998</v>
      </c>
      <c r="AI12" s="37" t="s">
        <v>38</v>
      </c>
      <c r="AJ12" s="37" t="s">
        <v>37</v>
      </c>
      <c r="AK12" s="37">
        <v>103.88</v>
      </c>
      <c r="AL12" s="37">
        <v>0.1</v>
      </c>
    </row>
    <row r="13" spans="2:38" ht="18" customHeight="1">
      <c r="B13" s="43" t="s">
        <v>4</v>
      </c>
      <c r="C13" s="43" t="s">
        <v>0</v>
      </c>
      <c r="D13" s="111"/>
      <c r="E13" s="111"/>
      <c r="F13" s="112"/>
      <c r="G13" s="111"/>
      <c r="H13" s="104">
        <f t="shared" si="2"/>
        <v>45598</v>
      </c>
      <c r="I13" s="37"/>
      <c r="J13"/>
      <c r="K13"/>
      <c r="L13"/>
      <c r="M13"/>
      <c r="N13"/>
      <c r="O13"/>
      <c r="P13"/>
      <c r="Q13" s="116"/>
      <c r="R13" s="116"/>
      <c r="S13" s="116"/>
      <c r="T13" s="116"/>
      <c r="U13" s="116"/>
      <c r="V13" s="116"/>
      <c r="W13" s="116"/>
      <c r="X13" s="116"/>
      <c r="Y13" s="116"/>
      <c r="Z13" s="106" t="s">
        <v>52</v>
      </c>
      <c r="AA13" s="106" t="s">
        <v>55</v>
      </c>
      <c r="AB13" s="48" t="str">
        <f t="shared" si="0"/>
        <v>T01bXR</v>
      </c>
      <c r="AC13" s="48" t="s">
        <v>30</v>
      </c>
      <c r="AD13" s="48" t="s">
        <v>14</v>
      </c>
      <c r="AE13" s="48">
        <v>20244.913335133457</v>
      </c>
      <c r="AF13" s="48">
        <f t="shared" si="1"/>
        <v>20.239999999999998</v>
      </c>
      <c r="AG13" s="37" t="s">
        <v>53</v>
      </c>
      <c r="AI13" s="37" t="s">
        <v>38</v>
      </c>
      <c r="AJ13" s="37" t="s">
        <v>76</v>
      </c>
      <c r="AK13" s="37">
        <v>4857.62</v>
      </c>
      <c r="AL13" s="37">
        <v>4.8600000000000003</v>
      </c>
    </row>
    <row r="14" spans="2:38" ht="18" customHeight="1">
      <c r="B14" s="43" t="s">
        <v>4</v>
      </c>
      <c r="C14" s="43" t="s">
        <v>0</v>
      </c>
      <c r="D14" s="111"/>
      <c r="E14" s="111"/>
      <c r="F14" s="112"/>
      <c r="G14" s="111"/>
      <c r="H14" s="104">
        <f t="shared" si="2"/>
        <v>45598</v>
      </c>
      <c r="I14" s="37"/>
      <c r="J14"/>
      <c r="K14"/>
      <c r="L14"/>
      <c r="M14"/>
      <c r="N14"/>
      <c r="O14"/>
      <c r="P14"/>
      <c r="Q14" s="116"/>
      <c r="R14" s="116"/>
      <c r="S14" s="116"/>
      <c r="T14" s="116"/>
      <c r="U14" s="116"/>
      <c r="V14" s="116"/>
      <c r="W14" s="116"/>
      <c r="X14" s="116"/>
      <c r="Y14" s="116"/>
      <c r="Z14" s="106" t="s">
        <v>0</v>
      </c>
      <c r="AA14" s="106" t="s">
        <v>54</v>
      </c>
      <c r="AB14" s="48" t="str">
        <f t="shared" si="0"/>
        <v>T01F</v>
      </c>
      <c r="AC14" s="48" t="s">
        <v>14</v>
      </c>
      <c r="AD14" s="48" t="s">
        <v>37</v>
      </c>
      <c r="AE14" s="48">
        <v>26923</v>
      </c>
      <c r="AF14" s="48">
        <f t="shared" ref="AF14:AF23" si="5">ROUND((AE14/1000),2)</f>
        <v>26.92</v>
      </c>
      <c r="AI14" s="37" t="s">
        <v>37</v>
      </c>
      <c r="AJ14" s="37" t="s">
        <v>38</v>
      </c>
      <c r="AK14" s="37">
        <v>44.374423</v>
      </c>
      <c r="AL14" s="37">
        <v>0.04</v>
      </c>
    </row>
    <row r="15" spans="2:38" ht="18" customHeight="1">
      <c r="B15" s="43" t="s">
        <v>4</v>
      </c>
      <c r="C15" s="43" t="s">
        <v>0</v>
      </c>
      <c r="D15" s="111"/>
      <c r="E15" s="111"/>
      <c r="F15" s="112"/>
      <c r="G15" s="111"/>
      <c r="H15" s="104">
        <f t="shared" si="2"/>
        <v>45598</v>
      </c>
      <c r="I15" s="37"/>
      <c r="J15"/>
      <c r="K15"/>
      <c r="L15"/>
      <c r="M15"/>
      <c r="N15"/>
      <c r="O15"/>
      <c r="P15"/>
      <c r="Q15" s="116"/>
      <c r="R15" s="116"/>
      <c r="S15" s="116"/>
      <c r="T15" s="116"/>
      <c r="U15" s="116"/>
      <c r="V15" s="116"/>
      <c r="W15" s="116"/>
      <c r="X15" s="116"/>
      <c r="Y15" s="116"/>
      <c r="Z15" s="106" t="s">
        <v>9</v>
      </c>
      <c r="AA15" s="106" t="s">
        <v>54</v>
      </c>
      <c r="AB15" s="48" t="str">
        <f t="shared" si="0"/>
        <v>T01XF</v>
      </c>
      <c r="AC15" s="48" t="s">
        <v>14</v>
      </c>
      <c r="AD15" s="48" t="s">
        <v>37</v>
      </c>
      <c r="AE15" s="48">
        <v>26923</v>
      </c>
      <c r="AF15" s="48">
        <f t="shared" si="5"/>
        <v>26.92</v>
      </c>
      <c r="AG15" s="37" t="s">
        <v>53</v>
      </c>
      <c r="AI15" s="37" t="s">
        <v>37</v>
      </c>
      <c r="AJ15" s="37" t="s">
        <v>11</v>
      </c>
      <c r="AK15" s="37">
        <v>20900</v>
      </c>
      <c r="AL15" s="37">
        <v>20.9</v>
      </c>
    </row>
    <row r="16" spans="2:38" ht="18" customHeight="1">
      <c r="B16" s="43" t="s">
        <v>4</v>
      </c>
      <c r="C16" s="43" t="s">
        <v>0</v>
      </c>
      <c r="D16" s="111"/>
      <c r="E16" s="111"/>
      <c r="F16" s="112"/>
      <c r="G16" s="111"/>
      <c r="H16" s="104">
        <f t="shared" si="2"/>
        <v>45598</v>
      </c>
      <c r="I16" s="37"/>
      <c r="J16"/>
      <c r="K16"/>
      <c r="L16"/>
      <c r="M16"/>
      <c r="N16"/>
      <c r="O16"/>
      <c r="P16"/>
      <c r="Q16" s="116"/>
      <c r="R16" s="116"/>
      <c r="S16" s="116"/>
      <c r="T16" s="116"/>
      <c r="U16" s="116"/>
      <c r="V16" s="116"/>
      <c r="W16" s="116"/>
      <c r="X16" s="116"/>
      <c r="Y16" s="116"/>
      <c r="Z16" s="106" t="s">
        <v>77</v>
      </c>
      <c r="AA16" s="106" t="s">
        <v>54</v>
      </c>
      <c r="AB16" s="48" t="str">
        <f t="shared" ref="AB16" si="6">Z16&amp;AA16</f>
        <v>T01eXF</v>
      </c>
      <c r="AC16" s="48" t="s">
        <v>14</v>
      </c>
      <c r="AD16" s="48" t="s">
        <v>37</v>
      </c>
      <c r="AE16" s="48">
        <v>26923</v>
      </c>
      <c r="AF16" s="48">
        <f t="shared" ref="AF16" si="7">ROUND((AE16/1000),2)</f>
        <v>26.92</v>
      </c>
      <c r="AG16" s="37" t="s">
        <v>78</v>
      </c>
      <c r="AI16" s="37" t="s">
        <v>11</v>
      </c>
      <c r="AJ16" s="37" t="s">
        <v>74</v>
      </c>
      <c r="AK16" s="37">
        <v>2886.88</v>
      </c>
      <c r="AL16" s="37">
        <v>2.89</v>
      </c>
    </row>
    <row r="17" spans="2:38" ht="18" customHeight="1">
      <c r="B17" s="43" t="s">
        <v>4</v>
      </c>
      <c r="C17" s="43" t="s">
        <v>0</v>
      </c>
      <c r="D17" s="111"/>
      <c r="E17" s="111"/>
      <c r="F17" s="112"/>
      <c r="G17" s="111"/>
      <c r="H17" s="104">
        <f t="shared" si="2"/>
        <v>45598</v>
      </c>
      <c r="I17" s="37"/>
      <c r="J17"/>
      <c r="K17"/>
      <c r="L17"/>
      <c r="M17"/>
      <c r="N17"/>
      <c r="O17"/>
      <c r="P17"/>
      <c r="Q17" s="116"/>
      <c r="R17" s="116"/>
      <c r="S17" s="116"/>
      <c r="T17" s="116"/>
      <c r="U17" s="116"/>
      <c r="V17" s="116"/>
      <c r="W17" s="116"/>
      <c r="X17" s="116"/>
      <c r="Y17" s="116"/>
      <c r="Z17" s="106" t="s">
        <v>48</v>
      </c>
      <c r="AA17" s="106" t="s">
        <v>54</v>
      </c>
      <c r="AB17" s="48" t="str">
        <f t="shared" si="0"/>
        <v>T01bF</v>
      </c>
      <c r="AC17" s="48" t="s">
        <v>14</v>
      </c>
      <c r="AD17" s="48" t="s">
        <v>30</v>
      </c>
      <c r="AE17" s="48">
        <v>20365.255270597441</v>
      </c>
      <c r="AF17" s="48">
        <f t="shared" si="5"/>
        <v>20.37</v>
      </c>
      <c r="AI17" s="37" t="s">
        <v>11</v>
      </c>
      <c r="AJ17" s="37" t="s">
        <v>75</v>
      </c>
      <c r="AK17" s="37">
        <v>6882.18</v>
      </c>
      <c r="AL17" s="37">
        <v>6.88</v>
      </c>
    </row>
    <row r="18" spans="2:38" ht="18" customHeight="1">
      <c r="B18" s="43" t="s">
        <v>4</v>
      </c>
      <c r="C18" s="43" t="s">
        <v>0</v>
      </c>
      <c r="D18" s="111"/>
      <c r="E18" s="111"/>
      <c r="F18" s="112"/>
      <c r="G18" s="111"/>
      <c r="H18" s="104">
        <f t="shared" si="2"/>
        <v>45598</v>
      </c>
      <c r="I18" s="37"/>
      <c r="J18"/>
      <c r="K18"/>
      <c r="L18"/>
      <c r="M18"/>
      <c r="N18"/>
      <c r="O18"/>
      <c r="P18"/>
      <c r="Q18" s="116"/>
      <c r="R18" s="116"/>
      <c r="S18" s="116"/>
      <c r="T18" s="116"/>
      <c r="U18" s="116"/>
      <c r="V18" s="116"/>
      <c r="W18" s="116"/>
      <c r="X18" s="116"/>
      <c r="Y18" s="116"/>
      <c r="Z18" s="106" t="s">
        <v>52</v>
      </c>
      <c r="AA18" s="106" t="s">
        <v>54</v>
      </c>
      <c r="AB18" s="48" t="str">
        <f t="shared" si="0"/>
        <v>T01bXF</v>
      </c>
      <c r="AC18" s="48" t="s">
        <v>14</v>
      </c>
      <c r="AD18" s="48" t="s">
        <v>30</v>
      </c>
      <c r="AE18" s="48">
        <v>20365.255270597441</v>
      </c>
      <c r="AF18" s="48">
        <f t="shared" si="5"/>
        <v>20.37</v>
      </c>
      <c r="AG18" s="37" t="s">
        <v>53</v>
      </c>
      <c r="AI18" s="37" t="s">
        <v>11</v>
      </c>
      <c r="AJ18" s="37" t="s">
        <v>37</v>
      </c>
      <c r="AK18" s="37">
        <v>20300</v>
      </c>
      <c r="AL18" s="37">
        <v>20.3</v>
      </c>
    </row>
    <row r="19" spans="2:38" ht="18" customHeight="1">
      <c r="B19" s="43" t="s">
        <v>2</v>
      </c>
      <c r="C19" s="43" t="s">
        <v>0</v>
      </c>
      <c r="D19" s="111"/>
      <c r="E19" s="111"/>
      <c r="F19" s="112"/>
      <c r="G19" s="111"/>
      <c r="H19" s="104">
        <f t="shared" si="2"/>
        <v>45598</v>
      </c>
      <c r="I19" s="37"/>
      <c r="J19"/>
      <c r="K19"/>
      <c r="L19"/>
      <c r="M19"/>
      <c r="N19"/>
      <c r="O19"/>
      <c r="P19"/>
      <c r="Q19" s="116"/>
      <c r="R19" s="116"/>
      <c r="S19" s="116"/>
      <c r="T19" s="116"/>
      <c r="U19" s="116"/>
      <c r="V19" s="116"/>
      <c r="W19" s="116"/>
      <c r="X19" s="116"/>
      <c r="Y19" s="116"/>
      <c r="Z19" s="106" t="s">
        <v>65</v>
      </c>
      <c r="AA19" s="106" t="s">
        <v>54</v>
      </c>
      <c r="AB19" s="48" t="str">
        <f t="shared" si="0"/>
        <v>T01dF</v>
      </c>
      <c r="AC19" s="48" t="s">
        <v>14</v>
      </c>
      <c r="AD19" s="48" t="s">
        <v>33</v>
      </c>
      <c r="AE19" s="48">
        <v>22086</v>
      </c>
      <c r="AF19" s="48">
        <f t="shared" si="5"/>
        <v>22.09</v>
      </c>
      <c r="AI19" s="37" t="s">
        <v>73</v>
      </c>
      <c r="AJ19" s="37" t="s">
        <v>12</v>
      </c>
      <c r="AK19" s="37">
        <v>3150</v>
      </c>
      <c r="AL19" s="37">
        <f>ROUND((AK19/1000),2)</f>
        <v>3.15</v>
      </c>
    </row>
    <row r="20" spans="2:38" ht="18" customHeight="1">
      <c r="B20" s="43" t="s">
        <v>2</v>
      </c>
      <c r="C20" s="43" t="s">
        <v>0</v>
      </c>
      <c r="D20" s="111"/>
      <c r="E20" s="111"/>
      <c r="F20" s="112"/>
      <c r="G20" s="111"/>
      <c r="H20" s="104">
        <f t="shared" si="2"/>
        <v>45598</v>
      </c>
      <c r="I20" s="37"/>
      <c r="J20"/>
      <c r="K20"/>
      <c r="L20"/>
      <c r="M20"/>
      <c r="N20"/>
      <c r="O20"/>
      <c r="P20"/>
      <c r="Q20" s="116"/>
      <c r="R20" s="116"/>
      <c r="S20" s="116"/>
      <c r="T20" s="116"/>
      <c r="U20" s="116"/>
      <c r="V20" s="116"/>
      <c r="W20" s="116"/>
      <c r="X20" s="116"/>
      <c r="Y20" s="116"/>
      <c r="Z20" s="106" t="s">
        <v>66</v>
      </c>
      <c r="AA20" s="106" t="s">
        <v>54</v>
      </c>
      <c r="AB20" s="48" t="str">
        <f t="shared" si="0"/>
        <v>T01dXF</v>
      </c>
      <c r="AC20" s="48" t="s">
        <v>14</v>
      </c>
      <c r="AD20" s="48" t="s">
        <v>33</v>
      </c>
      <c r="AE20" s="48">
        <v>22086</v>
      </c>
      <c r="AF20" s="48">
        <f t="shared" si="5"/>
        <v>22.09</v>
      </c>
      <c r="AG20" s="37" t="s">
        <v>53</v>
      </c>
      <c r="AI20" s="37" t="s">
        <v>73</v>
      </c>
      <c r="AJ20" s="37" t="s">
        <v>11</v>
      </c>
      <c r="AK20" s="37">
        <v>6773.04</v>
      </c>
      <c r="AL20" s="37">
        <f>ROUND((AK20/1000),2)</f>
        <v>6.77</v>
      </c>
    </row>
    <row r="21" spans="2:38" ht="18" customHeight="1">
      <c r="B21" s="43" t="s">
        <v>2</v>
      </c>
      <c r="C21" s="43" t="s">
        <v>0</v>
      </c>
      <c r="D21" s="111"/>
      <c r="E21" s="111"/>
      <c r="F21" s="112"/>
      <c r="G21" s="111"/>
      <c r="H21" s="104">
        <f t="shared" si="2"/>
        <v>45598</v>
      </c>
      <c r="I21" s="37"/>
      <c r="J21"/>
      <c r="K21"/>
      <c r="L21"/>
      <c r="M21"/>
      <c r="N21"/>
      <c r="O21"/>
      <c r="P21"/>
      <c r="Q21" s="116"/>
      <c r="R21" s="116"/>
      <c r="S21" s="116"/>
      <c r="T21" s="116"/>
      <c r="U21" s="116"/>
      <c r="V21" s="116"/>
      <c r="W21" s="116"/>
      <c r="X21" s="116"/>
      <c r="Y21" s="116"/>
      <c r="Z21" s="106" t="s">
        <v>61</v>
      </c>
      <c r="AA21" s="106" t="s">
        <v>55</v>
      </c>
      <c r="AB21" s="48" t="str">
        <f t="shared" si="0"/>
        <v>T01cXR</v>
      </c>
      <c r="AC21" s="48" t="s">
        <v>33</v>
      </c>
      <c r="AD21" s="48" t="s">
        <v>18</v>
      </c>
      <c r="AE21" s="48">
        <v>18275</v>
      </c>
      <c r="AF21" s="48">
        <f t="shared" si="5"/>
        <v>18.28</v>
      </c>
      <c r="AG21" s="37" t="s">
        <v>53</v>
      </c>
      <c r="AI21" s="37" t="s">
        <v>73</v>
      </c>
      <c r="AJ21" s="37" t="s">
        <v>13</v>
      </c>
      <c r="AK21" s="37">
        <v>3304.73</v>
      </c>
      <c r="AL21" s="37">
        <v>3.3</v>
      </c>
    </row>
    <row r="22" spans="2:38" ht="18" customHeight="1">
      <c r="B22" s="43" t="s">
        <v>2</v>
      </c>
      <c r="C22" s="43" t="s">
        <v>0</v>
      </c>
      <c r="D22" s="111"/>
      <c r="E22" s="111"/>
      <c r="F22" s="112"/>
      <c r="G22" s="111"/>
      <c r="H22" s="104">
        <f t="shared" si="2"/>
        <v>45598</v>
      </c>
      <c r="I22" s="37"/>
      <c r="J22"/>
      <c r="K22"/>
      <c r="L22"/>
      <c r="M22"/>
      <c r="N22"/>
      <c r="O22"/>
      <c r="P22"/>
      <c r="Q22" s="116"/>
      <c r="R22" s="116"/>
      <c r="S22" s="116"/>
      <c r="T22" s="116"/>
      <c r="U22" s="116"/>
      <c r="V22" s="116"/>
      <c r="W22" s="116"/>
      <c r="X22" s="116"/>
      <c r="Y22" s="116"/>
      <c r="Z22" s="106" t="s">
        <v>65</v>
      </c>
      <c r="AA22" s="106" t="s">
        <v>55</v>
      </c>
      <c r="AB22" s="48" t="str">
        <f t="shared" si="0"/>
        <v>T01dR</v>
      </c>
      <c r="AC22" s="48" t="s">
        <v>33</v>
      </c>
      <c r="AD22" s="48" t="s">
        <v>14</v>
      </c>
      <c r="AE22" s="48">
        <v>22019</v>
      </c>
      <c r="AF22" s="48">
        <f t="shared" si="5"/>
        <v>22.02</v>
      </c>
      <c r="AI22" s="37" t="s">
        <v>5</v>
      </c>
    </row>
    <row r="23" spans="2:38" ht="18" customHeight="1">
      <c r="B23" s="43" t="s">
        <v>2</v>
      </c>
      <c r="C23" s="43" t="s">
        <v>0</v>
      </c>
      <c r="D23" s="111"/>
      <c r="E23" s="111"/>
      <c r="F23" s="112"/>
      <c r="G23" s="111"/>
      <c r="H23" s="104">
        <f t="shared" si="2"/>
        <v>45598</v>
      </c>
      <c r="I23" s="37"/>
      <c r="J23"/>
      <c r="K23"/>
      <c r="L23"/>
      <c r="M23"/>
      <c r="N23"/>
      <c r="O23"/>
      <c r="P23"/>
      <c r="Q23" s="116"/>
      <c r="R23" s="116"/>
      <c r="S23" s="116"/>
      <c r="T23" s="116"/>
      <c r="U23" s="116"/>
      <c r="V23" s="116"/>
      <c r="W23" s="116"/>
      <c r="X23" s="116"/>
      <c r="Y23" s="116"/>
      <c r="Z23" s="106" t="s">
        <v>66</v>
      </c>
      <c r="AA23" s="106" t="s">
        <v>55</v>
      </c>
      <c r="AB23" s="48" t="str">
        <f t="shared" si="0"/>
        <v>T01dXR</v>
      </c>
      <c r="AC23" s="48" t="s">
        <v>33</v>
      </c>
      <c r="AD23" s="48" t="s">
        <v>14</v>
      </c>
      <c r="AE23" s="48">
        <v>22019</v>
      </c>
      <c r="AF23" s="48">
        <f t="shared" si="5"/>
        <v>22.02</v>
      </c>
      <c r="AG23" s="37" t="s">
        <v>53</v>
      </c>
    </row>
    <row r="24" spans="2:38" ht="18" customHeight="1">
      <c r="B24" s="43" t="s">
        <v>2</v>
      </c>
      <c r="C24" s="43" t="s">
        <v>0</v>
      </c>
      <c r="D24" s="111"/>
      <c r="E24" s="111"/>
      <c r="F24" s="112"/>
      <c r="G24" s="111"/>
      <c r="H24" s="104">
        <f t="shared" si="2"/>
        <v>45598</v>
      </c>
      <c r="I24" s="37"/>
      <c r="J24"/>
      <c r="K24"/>
      <c r="L24"/>
      <c r="M24"/>
      <c r="N24"/>
      <c r="O24"/>
      <c r="P24"/>
      <c r="Q24" s="116"/>
      <c r="R24" s="116"/>
      <c r="S24" s="116"/>
      <c r="T24" s="116"/>
      <c r="U24" s="116"/>
      <c r="V24" s="116"/>
      <c r="W24" s="116"/>
      <c r="X24" s="116"/>
      <c r="Y24" s="116"/>
      <c r="Z24" s="106"/>
      <c r="AA24" s="106"/>
      <c r="AB24" s="48"/>
      <c r="AC24" s="48"/>
      <c r="AD24" s="48"/>
      <c r="AE24" s="48"/>
      <c r="AF24" s="48"/>
    </row>
    <row r="25" spans="2:38" ht="18" customHeight="1">
      <c r="B25" s="43" t="s">
        <v>2</v>
      </c>
      <c r="C25" s="43" t="s">
        <v>0</v>
      </c>
      <c r="D25" s="111"/>
      <c r="E25" s="111"/>
      <c r="F25" s="112"/>
      <c r="G25" s="111"/>
      <c r="H25" s="104">
        <f t="shared" si="2"/>
        <v>45598</v>
      </c>
      <c r="I25" s="37"/>
      <c r="J25"/>
      <c r="K25"/>
      <c r="L25"/>
      <c r="M25"/>
      <c r="N25"/>
      <c r="O25"/>
      <c r="P25"/>
      <c r="Q25" s="116"/>
      <c r="R25" s="116"/>
      <c r="S25" s="116"/>
      <c r="T25" s="116"/>
      <c r="U25" s="116"/>
      <c r="V25" s="116"/>
      <c r="W25" s="116"/>
      <c r="X25" s="116"/>
      <c r="Y25" s="116"/>
      <c r="Z25" s="106"/>
      <c r="AA25" s="106"/>
      <c r="AB25" s="48"/>
      <c r="AC25" s="48"/>
      <c r="AD25" s="48"/>
      <c r="AE25" s="48"/>
      <c r="AF25" s="48"/>
    </row>
    <row r="26" spans="2:38" ht="18" customHeight="1">
      <c r="B26" s="43" t="s">
        <v>2</v>
      </c>
      <c r="C26" s="43" t="s">
        <v>0</v>
      </c>
      <c r="D26" s="111"/>
      <c r="E26" s="111"/>
      <c r="F26" s="112"/>
      <c r="G26" s="111"/>
      <c r="H26" s="104">
        <f t="shared" si="2"/>
        <v>45598</v>
      </c>
      <c r="I26" s="37"/>
      <c r="J26"/>
      <c r="K26"/>
      <c r="L26"/>
      <c r="M26"/>
      <c r="N26"/>
      <c r="O26"/>
      <c r="P26"/>
      <c r="Q26" s="116"/>
      <c r="R26" s="116"/>
      <c r="S26" s="116"/>
      <c r="T26" s="116"/>
      <c r="U26" s="116"/>
      <c r="V26" s="116"/>
      <c r="W26" s="116"/>
      <c r="X26" s="116"/>
      <c r="Y26" s="116"/>
      <c r="Z26" s="106"/>
      <c r="AA26" s="106"/>
      <c r="AB26" s="48"/>
      <c r="AC26" s="48"/>
      <c r="AD26" s="48"/>
      <c r="AE26" s="48"/>
      <c r="AF26" s="48"/>
    </row>
    <row r="27" spans="2:38" ht="18" customHeight="1">
      <c r="B27" s="43" t="s">
        <v>2</v>
      </c>
      <c r="C27" s="43" t="s">
        <v>0</v>
      </c>
      <c r="D27" s="111"/>
      <c r="E27" s="111"/>
      <c r="F27" s="112"/>
      <c r="G27" s="111"/>
      <c r="H27" s="104">
        <f t="shared" si="2"/>
        <v>45598</v>
      </c>
      <c r="I27" s="37"/>
      <c r="J27"/>
      <c r="K27"/>
      <c r="L27"/>
      <c r="M27"/>
      <c r="N27"/>
      <c r="O27"/>
      <c r="P27"/>
      <c r="Q27" s="116"/>
      <c r="R27" s="116"/>
      <c r="S27" s="116"/>
      <c r="T27" s="116"/>
      <c r="U27" s="116"/>
      <c r="V27" s="116"/>
      <c r="W27" s="116"/>
      <c r="X27" s="116"/>
      <c r="Y27" s="116"/>
      <c r="Z27" s="106"/>
      <c r="AA27" s="106"/>
      <c r="AB27" s="48"/>
      <c r="AC27" s="48"/>
      <c r="AD27" s="48"/>
      <c r="AE27" s="48"/>
      <c r="AF27" s="48"/>
    </row>
    <row r="28" spans="2:38" ht="18" customHeight="1">
      <c r="B28" s="43" t="s">
        <v>2</v>
      </c>
      <c r="C28" s="43" t="s">
        <v>0</v>
      </c>
      <c r="D28" s="111"/>
      <c r="E28" s="111"/>
      <c r="F28" s="112"/>
      <c r="G28" s="111"/>
      <c r="H28" s="104">
        <f t="shared" si="2"/>
        <v>45598</v>
      </c>
      <c r="I28" s="37"/>
      <c r="J28"/>
      <c r="K28"/>
      <c r="L28"/>
      <c r="M28"/>
      <c r="N28"/>
      <c r="O28"/>
      <c r="P28"/>
      <c r="Q28" s="116"/>
      <c r="R28" s="116"/>
      <c r="S28" s="116"/>
      <c r="T28" s="116"/>
      <c r="U28" s="116"/>
      <c r="V28" s="116"/>
      <c r="W28" s="116"/>
      <c r="X28" s="116"/>
      <c r="Y28" s="116"/>
      <c r="Z28" s="106"/>
      <c r="AA28" s="106"/>
      <c r="AB28" s="48"/>
      <c r="AC28" s="48"/>
      <c r="AD28" s="48"/>
      <c r="AE28" s="48"/>
      <c r="AF28" s="48"/>
    </row>
    <row r="29" spans="2:38" ht="18" customHeight="1">
      <c r="B29" s="43" t="s">
        <v>2</v>
      </c>
      <c r="C29" s="43" t="s">
        <v>0</v>
      </c>
      <c r="D29" s="111"/>
      <c r="E29" s="111"/>
      <c r="F29" s="112"/>
      <c r="G29" s="111"/>
      <c r="H29" s="104">
        <f t="shared" si="2"/>
        <v>45598</v>
      </c>
      <c r="I29" s="37"/>
      <c r="J29"/>
      <c r="K29"/>
      <c r="L29"/>
      <c r="M29"/>
      <c r="N29"/>
      <c r="O29"/>
      <c r="P29"/>
      <c r="Q29" s="116"/>
      <c r="R29" s="116"/>
      <c r="S29" s="116"/>
      <c r="T29" s="116"/>
      <c r="U29" s="116"/>
      <c r="V29" s="116"/>
      <c r="W29" s="116"/>
      <c r="X29" s="116"/>
      <c r="Y29" s="116"/>
      <c r="Z29" s="106"/>
      <c r="AA29" s="106"/>
      <c r="AB29" s="48"/>
      <c r="AC29" s="48"/>
      <c r="AD29" s="48"/>
      <c r="AE29" s="48"/>
      <c r="AF29" s="48"/>
    </row>
    <row r="30" spans="2:38" ht="18" customHeight="1">
      <c r="B30" s="43" t="s">
        <v>2</v>
      </c>
      <c r="C30" s="43" t="s">
        <v>0</v>
      </c>
      <c r="D30" s="111"/>
      <c r="E30" s="111"/>
      <c r="F30" s="112"/>
      <c r="G30" s="111"/>
      <c r="H30" s="104">
        <f t="shared" si="2"/>
        <v>45598</v>
      </c>
      <c r="I30" s="37"/>
      <c r="J30"/>
      <c r="K30"/>
      <c r="L30"/>
      <c r="M30"/>
      <c r="N30"/>
      <c r="O30"/>
      <c r="P30"/>
      <c r="Q30" s="116"/>
      <c r="R30" s="116"/>
      <c r="S30" s="116"/>
      <c r="T30" s="116"/>
      <c r="U30" s="116"/>
      <c r="V30" s="116"/>
      <c r="W30" s="116"/>
      <c r="X30" s="116"/>
      <c r="Y30" s="116"/>
      <c r="Z30" s="106"/>
      <c r="AA30" s="106"/>
      <c r="AB30" s="48"/>
      <c r="AC30" s="48"/>
      <c r="AD30" s="48"/>
      <c r="AE30" s="48"/>
      <c r="AF30" s="48"/>
    </row>
    <row r="31" spans="2:38" ht="18" customHeight="1">
      <c r="B31" s="43" t="s">
        <v>2</v>
      </c>
      <c r="C31" s="43" t="s">
        <v>0</v>
      </c>
      <c r="D31" s="111"/>
      <c r="E31" s="111"/>
      <c r="F31" s="112"/>
      <c r="G31" s="111"/>
      <c r="H31" s="104">
        <f t="shared" si="2"/>
        <v>45598</v>
      </c>
      <c r="I31" s="37"/>
      <c r="J31"/>
      <c r="K31"/>
      <c r="L31"/>
      <c r="M31"/>
      <c r="N31"/>
      <c r="O31"/>
      <c r="P31"/>
      <c r="Q31" s="116"/>
      <c r="R31" s="116"/>
      <c r="S31" s="116"/>
      <c r="T31" s="116"/>
      <c r="U31" s="116"/>
      <c r="V31" s="116"/>
      <c r="W31" s="116"/>
      <c r="X31" s="116"/>
      <c r="Y31" s="116"/>
      <c r="Z31" s="106"/>
      <c r="AA31" s="106"/>
      <c r="AB31" s="48"/>
      <c r="AC31" s="48"/>
      <c r="AD31" s="48"/>
      <c r="AE31" s="48"/>
      <c r="AF31" s="48"/>
    </row>
    <row r="32" spans="2:38" ht="18" customHeight="1">
      <c r="B32" s="43" t="s">
        <v>2</v>
      </c>
      <c r="C32" s="43" t="s">
        <v>0</v>
      </c>
      <c r="D32" s="111"/>
      <c r="E32" s="111"/>
      <c r="F32" s="112"/>
      <c r="G32" s="111"/>
      <c r="H32" s="104">
        <f t="shared" si="2"/>
        <v>45598</v>
      </c>
      <c r="I32" s="37"/>
      <c r="J32"/>
      <c r="K32"/>
      <c r="L32"/>
      <c r="M32"/>
      <c r="N32"/>
      <c r="O32"/>
      <c r="P32"/>
      <c r="Q32" s="116"/>
      <c r="R32" s="116"/>
      <c r="S32" s="116"/>
      <c r="T32" s="116"/>
      <c r="U32" s="116"/>
      <c r="V32" s="116"/>
      <c r="W32" s="116"/>
      <c r="X32" s="116"/>
      <c r="Y32" s="116"/>
      <c r="Z32" s="106"/>
      <c r="AA32" s="106"/>
      <c r="AB32" s="48"/>
      <c r="AC32" s="48"/>
      <c r="AD32" s="48"/>
      <c r="AE32" s="48"/>
      <c r="AF32" s="48"/>
    </row>
    <row r="33" spans="2:16" ht="18" customHeight="1">
      <c r="B33" s="43" t="s">
        <v>2</v>
      </c>
      <c r="C33" s="43" t="s">
        <v>0</v>
      </c>
      <c r="D33" s="111"/>
      <c r="E33" s="111"/>
      <c r="F33" s="112"/>
      <c r="G33" s="111"/>
      <c r="H33" s="104">
        <f t="shared" si="2"/>
        <v>45598</v>
      </c>
      <c r="I33" s="37"/>
      <c r="J33"/>
      <c r="K33"/>
      <c r="L33"/>
      <c r="M33"/>
      <c r="N33"/>
      <c r="O33"/>
      <c r="P33"/>
    </row>
    <row r="34" spans="2:16" ht="18" customHeight="1">
      <c r="B34" s="43" t="s">
        <v>2</v>
      </c>
      <c r="C34" s="43" t="s">
        <v>0</v>
      </c>
      <c r="D34" s="111"/>
      <c r="E34" s="111"/>
      <c r="F34" s="112"/>
      <c r="G34" s="111"/>
      <c r="H34" s="104">
        <f t="shared" si="2"/>
        <v>45598</v>
      </c>
      <c r="I34" s="37"/>
      <c r="J34"/>
      <c r="K34"/>
      <c r="L34"/>
      <c r="M34"/>
      <c r="N34"/>
      <c r="O34"/>
      <c r="P34"/>
    </row>
    <row r="35" spans="2:16" ht="18" customHeight="1">
      <c r="B35" s="43" t="s">
        <v>2</v>
      </c>
      <c r="C35" s="43" t="s">
        <v>0</v>
      </c>
      <c r="D35" s="111"/>
      <c r="E35" s="111"/>
      <c r="F35" s="112"/>
      <c r="G35" s="111"/>
      <c r="H35" s="104">
        <f t="shared" si="2"/>
        <v>45598</v>
      </c>
      <c r="I35" s="37"/>
      <c r="J35"/>
      <c r="K35"/>
      <c r="L35"/>
      <c r="M35"/>
      <c r="N35"/>
      <c r="O35"/>
      <c r="P35"/>
    </row>
    <row r="36" spans="2:16" ht="18" customHeight="1">
      <c r="B36" s="43" t="s">
        <v>2</v>
      </c>
      <c r="C36" s="43" t="s">
        <v>0</v>
      </c>
      <c r="D36" s="111"/>
      <c r="E36" s="111"/>
      <c r="F36" s="112"/>
      <c r="G36" s="111"/>
      <c r="H36" s="104">
        <f t="shared" si="2"/>
        <v>45598</v>
      </c>
      <c r="I36" s="37"/>
      <c r="J36"/>
      <c r="K36"/>
      <c r="L36"/>
      <c r="M36"/>
      <c r="N36"/>
      <c r="O36"/>
      <c r="P36"/>
    </row>
    <row r="37" spans="2:16" ht="18" customHeight="1">
      <c r="B37" s="43" t="s">
        <v>2</v>
      </c>
      <c r="C37" s="43" t="s">
        <v>0</v>
      </c>
      <c r="D37" s="111"/>
      <c r="E37" s="111"/>
      <c r="F37" s="112"/>
      <c r="G37" s="111"/>
      <c r="H37" s="104">
        <f t="shared" si="2"/>
        <v>45598</v>
      </c>
      <c r="I37" s="37"/>
      <c r="J37"/>
      <c r="K37"/>
      <c r="L37"/>
      <c r="M37"/>
      <c r="N37"/>
      <c r="O37"/>
      <c r="P37"/>
    </row>
    <row r="38" spans="2:16" ht="18" customHeight="1">
      <c r="B38" s="43" t="s">
        <v>3</v>
      </c>
      <c r="C38" s="43" t="s">
        <v>0</v>
      </c>
      <c r="D38" s="111"/>
      <c r="E38" s="111"/>
      <c r="F38" s="112"/>
      <c r="G38" s="111"/>
      <c r="H38" s="104">
        <f t="shared" si="2"/>
        <v>45598</v>
      </c>
      <c r="I38" s="37"/>
      <c r="J38"/>
      <c r="K38"/>
      <c r="L38"/>
      <c r="M38"/>
      <c r="N38"/>
      <c r="O38"/>
      <c r="P38"/>
    </row>
    <row r="39" spans="2:16" ht="18" customHeight="1">
      <c r="B39" s="43" t="s">
        <v>3</v>
      </c>
      <c r="C39" s="43" t="s">
        <v>0</v>
      </c>
      <c r="D39" s="111"/>
      <c r="E39" s="111"/>
      <c r="F39" s="112"/>
      <c r="G39" s="111"/>
      <c r="H39" s="104">
        <f t="shared" si="2"/>
        <v>45598</v>
      </c>
      <c r="I39" s="37"/>
      <c r="J39"/>
      <c r="K39"/>
      <c r="L39"/>
      <c r="M39"/>
      <c r="N39"/>
      <c r="O39"/>
      <c r="P39"/>
    </row>
    <row r="40" spans="2:16" ht="18" customHeight="1">
      <c r="B40" s="43" t="s">
        <v>3</v>
      </c>
      <c r="C40" s="43" t="s">
        <v>0</v>
      </c>
      <c r="D40" s="111"/>
      <c r="E40" s="111"/>
      <c r="F40" s="112"/>
      <c r="G40" s="111"/>
      <c r="H40" s="104">
        <f t="shared" ref="H40:H71" si="8">$C$3</f>
        <v>45598</v>
      </c>
      <c r="I40" s="37"/>
      <c r="J40"/>
      <c r="K40"/>
      <c r="L40"/>
      <c r="M40"/>
      <c r="N40"/>
      <c r="O40"/>
      <c r="P40"/>
    </row>
    <row r="41" spans="2:16" ht="18" customHeight="1">
      <c r="B41" s="43" t="s">
        <v>3</v>
      </c>
      <c r="C41" s="43" t="s">
        <v>0</v>
      </c>
      <c r="D41" s="111"/>
      <c r="E41" s="111"/>
      <c r="F41" s="112"/>
      <c r="G41" s="111"/>
      <c r="H41" s="104">
        <f t="shared" si="8"/>
        <v>45598</v>
      </c>
      <c r="I41" s="37"/>
      <c r="J41"/>
      <c r="K41"/>
      <c r="L41"/>
      <c r="M41"/>
      <c r="N41"/>
      <c r="O41"/>
      <c r="P41"/>
    </row>
    <row r="42" spans="2:16" ht="18" customHeight="1">
      <c r="B42" s="43" t="s">
        <v>3</v>
      </c>
      <c r="C42" s="43" t="s">
        <v>0</v>
      </c>
      <c r="D42" s="111"/>
      <c r="E42" s="111"/>
      <c r="F42" s="112"/>
      <c r="G42" s="111"/>
      <c r="H42" s="104">
        <f t="shared" si="8"/>
        <v>45598</v>
      </c>
      <c r="I42" s="37"/>
      <c r="J42"/>
      <c r="K42"/>
      <c r="L42"/>
      <c r="M42"/>
      <c r="N42"/>
      <c r="O42"/>
      <c r="P42"/>
    </row>
    <row r="43" spans="2:16" ht="18" customHeight="1">
      <c r="B43" s="43" t="s">
        <v>3</v>
      </c>
      <c r="C43" s="43" t="s">
        <v>0</v>
      </c>
      <c r="D43" s="111"/>
      <c r="E43" s="111"/>
      <c r="F43" s="112"/>
      <c r="G43" s="111"/>
      <c r="H43" s="104">
        <f t="shared" si="8"/>
        <v>45598</v>
      </c>
      <c r="I43" s="37"/>
      <c r="J43"/>
      <c r="K43"/>
      <c r="L43"/>
      <c r="M43"/>
      <c r="N43"/>
      <c r="O43"/>
      <c r="P43"/>
    </row>
    <row r="44" spans="2:16" ht="18" customHeight="1">
      <c r="B44" s="43" t="s">
        <v>4</v>
      </c>
      <c r="C44" s="43" t="s">
        <v>0</v>
      </c>
      <c r="D44" s="111"/>
      <c r="E44" s="111"/>
      <c r="F44" s="112"/>
      <c r="G44" s="111"/>
      <c r="H44" s="104">
        <f t="shared" si="8"/>
        <v>45598</v>
      </c>
      <c r="I44" s="37"/>
      <c r="J44"/>
      <c r="K44"/>
      <c r="L44"/>
      <c r="M44"/>
      <c r="N44"/>
      <c r="O44"/>
      <c r="P44"/>
    </row>
    <row r="45" spans="2:16" ht="18" customHeight="1">
      <c r="B45" s="43" t="s">
        <v>4</v>
      </c>
      <c r="C45" s="43" t="s">
        <v>0</v>
      </c>
      <c r="D45" s="111"/>
      <c r="E45" s="111"/>
      <c r="F45" s="112"/>
      <c r="G45" s="111"/>
      <c r="H45" s="104">
        <f t="shared" si="8"/>
        <v>45598</v>
      </c>
      <c r="I45" s="37"/>
      <c r="J45"/>
      <c r="K45"/>
      <c r="L45"/>
      <c r="M45"/>
      <c r="N45"/>
      <c r="O45"/>
      <c r="P45"/>
    </row>
    <row r="46" spans="2:16" ht="18" customHeight="1">
      <c r="B46" s="43" t="s">
        <v>4</v>
      </c>
      <c r="C46" s="43" t="s">
        <v>0</v>
      </c>
      <c r="D46" s="111"/>
      <c r="E46" s="111"/>
      <c r="F46" s="112"/>
      <c r="G46" s="111"/>
      <c r="H46" s="104">
        <f t="shared" si="8"/>
        <v>45598</v>
      </c>
      <c r="I46" s="37"/>
      <c r="J46"/>
      <c r="K46"/>
      <c r="L46"/>
      <c r="M46"/>
      <c r="N46"/>
      <c r="O46"/>
      <c r="P46"/>
    </row>
    <row r="47" spans="2:16" ht="18" customHeight="1">
      <c r="B47" s="43" t="s">
        <v>4</v>
      </c>
      <c r="C47" s="43" t="s">
        <v>0</v>
      </c>
      <c r="D47" s="111"/>
      <c r="E47" s="111"/>
      <c r="F47" s="112"/>
      <c r="G47" s="111"/>
      <c r="H47" s="104">
        <f t="shared" si="8"/>
        <v>45598</v>
      </c>
      <c r="I47" s="37"/>
      <c r="J47"/>
      <c r="K47"/>
      <c r="L47"/>
      <c r="M47"/>
      <c r="N47"/>
      <c r="O47"/>
      <c r="P47"/>
    </row>
    <row r="48" spans="2:16" ht="18" customHeight="1">
      <c r="B48" s="43" t="s">
        <v>4</v>
      </c>
      <c r="C48" s="43" t="s">
        <v>0</v>
      </c>
      <c r="D48" s="111"/>
      <c r="E48" s="111"/>
      <c r="F48" s="112"/>
      <c r="G48" s="111"/>
      <c r="H48" s="104">
        <f t="shared" si="8"/>
        <v>45598</v>
      </c>
      <c r="I48" s="37"/>
      <c r="J48"/>
      <c r="K48"/>
      <c r="L48"/>
      <c r="M48"/>
      <c r="N48"/>
      <c r="O48"/>
      <c r="P48"/>
    </row>
    <row r="49" spans="2:16" ht="18" customHeight="1">
      <c r="B49" s="43" t="s">
        <v>4</v>
      </c>
      <c r="C49" s="43" t="s">
        <v>0</v>
      </c>
      <c r="D49" s="111"/>
      <c r="E49" s="111"/>
      <c r="F49" s="112"/>
      <c r="G49" s="111"/>
      <c r="H49" s="104">
        <f t="shared" si="8"/>
        <v>45598</v>
      </c>
      <c r="I49" s="37"/>
      <c r="J49"/>
      <c r="K49"/>
      <c r="L49"/>
      <c r="M49"/>
      <c r="N49"/>
      <c r="O49"/>
      <c r="P49"/>
    </row>
    <row r="50" spans="2:16" ht="18" customHeight="1">
      <c r="B50" s="43" t="s">
        <v>4</v>
      </c>
      <c r="C50" s="43" t="s">
        <v>0</v>
      </c>
      <c r="D50" s="111"/>
      <c r="E50" s="111"/>
      <c r="F50" s="112"/>
      <c r="G50" s="111"/>
      <c r="H50" s="104">
        <f t="shared" si="8"/>
        <v>45598</v>
      </c>
      <c r="I50" s="37"/>
      <c r="J50"/>
      <c r="K50"/>
      <c r="L50"/>
      <c r="M50"/>
      <c r="N50"/>
      <c r="O50"/>
      <c r="P50"/>
    </row>
    <row r="51" spans="2:16" ht="18" customHeight="1">
      <c r="B51" s="43" t="s">
        <v>4</v>
      </c>
      <c r="C51" s="43" t="s">
        <v>0</v>
      </c>
      <c r="D51" s="111"/>
      <c r="E51" s="111"/>
      <c r="F51" s="112"/>
      <c r="G51" s="111"/>
      <c r="H51" s="104">
        <f t="shared" si="8"/>
        <v>45598</v>
      </c>
      <c r="I51" s="37"/>
      <c r="J51"/>
      <c r="K51"/>
      <c r="L51"/>
      <c r="M51"/>
      <c r="N51"/>
      <c r="O51"/>
      <c r="P51"/>
    </row>
    <row r="52" spans="2:16" ht="18" customHeight="1">
      <c r="B52" s="43" t="s">
        <v>4</v>
      </c>
      <c r="C52" s="43" t="s">
        <v>0</v>
      </c>
      <c r="D52" s="111"/>
      <c r="E52" s="111"/>
      <c r="F52" s="112"/>
      <c r="G52" s="111"/>
      <c r="H52" s="104">
        <f t="shared" si="8"/>
        <v>45598</v>
      </c>
      <c r="I52" s="37"/>
      <c r="J52"/>
      <c r="K52"/>
      <c r="L52"/>
      <c r="M52"/>
      <c r="N52"/>
      <c r="O52"/>
      <c r="P52"/>
    </row>
    <row r="53" spans="2:16" ht="18" customHeight="1">
      <c r="B53" s="43" t="s">
        <v>4</v>
      </c>
      <c r="C53" s="43" t="s">
        <v>0</v>
      </c>
      <c r="D53" s="111"/>
      <c r="E53" s="111"/>
      <c r="F53" s="112"/>
      <c r="G53" s="111"/>
      <c r="H53" s="104">
        <f t="shared" si="8"/>
        <v>45598</v>
      </c>
      <c r="I53" s="37"/>
      <c r="J53"/>
      <c r="K53"/>
      <c r="L53"/>
      <c r="M53"/>
      <c r="N53"/>
      <c r="O53"/>
      <c r="P53"/>
    </row>
    <row r="54" spans="2:16" ht="18" customHeight="1">
      <c r="B54" s="43" t="s">
        <v>4</v>
      </c>
      <c r="C54" s="43" t="s">
        <v>0</v>
      </c>
      <c r="D54" s="111"/>
      <c r="E54" s="111"/>
      <c r="F54" s="112"/>
      <c r="G54" s="111"/>
      <c r="H54" s="104">
        <f t="shared" si="8"/>
        <v>45598</v>
      </c>
      <c r="I54" s="37"/>
      <c r="J54"/>
      <c r="K54"/>
      <c r="L54"/>
      <c r="M54"/>
      <c r="N54"/>
      <c r="O54"/>
      <c r="P54"/>
    </row>
    <row r="55" spans="2:16" ht="18" customHeight="1">
      <c r="B55" s="43" t="s">
        <v>4</v>
      </c>
      <c r="C55" s="43" t="s">
        <v>0</v>
      </c>
      <c r="D55" s="111"/>
      <c r="E55" s="111"/>
      <c r="F55" s="112"/>
      <c r="G55" s="111"/>
      <c r="H55" s="104">
        <f t="shared" si="8"/>
        <v>45598</v>
      </c>
      <c r="I55" s="37"/>
      <c r="J55"/>
      <c r="K55"/>
      <c r="L55"/>
      <c r="M55"/>
      <c r="N55"/>
      <c r="O55"/>
      <c r="P55"/>
    </row>
    <row r="56" spans="2:16" ht="18" customHeight="1">
      <c r="B56" s="43" t="s">
        <v>4</v>
      </c>
      <c r="C56" s="43" t="s">
        <v>0</v>
      </c>
      <c r="D56" s="111"/>
      <c r="E56" s="111"/>
      <c r="F56" s="112"/>
      <c r="G56" s="111"/>
      <c r="H56" s="104">
        <f t="shared" si="8"/>
        <v>45598</v>
      </c>
      <c r="I56" s="37"/>
      <c r="J56"/>
      <c r="K56"/>
      <c r="L56"/>
      <c r="M56"/>
      <c r="N56"/>
      <c r="O56"/>
      <c r="P56"/>
    </row>
    <row r="57" spans="2:16" ht="18" customHeight="1">
      <c r="B57" s="43" t="s">
        <v>4</v>
      </c>
      <c r="C57" s="43" t="s">
        <v>0</v>
      </c>
      <c r="D57" s="111"/>
      <c r="E57" s="111"/>
      <c r="F57" s="112"/>
      <c r="G57" s="111"/>
      <c r="H57" s="104">
        <f t="shared" si="8"/>
        <v>45598</v>
      </c>
      <c r="I57" s="37"/>
      <c r="J57"/>
      <c r="K57"/>
      <c r="L57"/>
      <c r="M57"/>
      <c r="N57"/>
      <c r="O57"/>
      <c r="P57"/>
    </row>
    <row r="58" spans="2:16" ht="18" customHeight="1">
      <c r="B58" s="43" t="s">
        <v>4</v>
      </c>
      <c r="C58" s="43" t="s">
        <v>0</v>
      </c>
      <c r="D58" s="111"/>
      <c r="E58" s="111"/>
      <c r="F58" s="112"/>
      <c r="G58" s="111"/>
      <c r="H58" s="104">
        <f t="shared" si="8"/>
        <v>45598</v>
      </c>
      <c r="I58" s="37"/>
      <c r="J58"/>
      <c r="K58"/>
      <c r="L58"/>
      <c r="M58"/>
      <c r="N58"/>
      <c r="O58"/>
      <c r="P58"/>
    </row>
    <row r="59" spans="2:16" ht="18" customHeight="1">
      <c r="B59" s="43" t="s">
        <v>4</v>
      </c>
      <c r="C59" s="43" t="s">
        <v>0</v>
      </c>
      <c r="D59" s="111"/>
      <c r="E59" s="111"/>
      <c r="F59" s="112"/>
      <c r="G59" s="111"/>
      <c r="H59" s="104">
        <f t="shared" si="8"/>
        <v>45598</v>
      </c>
      <c r="I59" s="37"/>
      <c r="J59"/>
      <c r="K59"/>
      <c r="L59"/>
      <c r="M59"/>
      <c r="N59"/>
      <c r="O59"/>
      <c r="P59"/>
    </row>
    <row r="60" spans="2:16" ht="18" customHeight="1">
      <c r="B60" s="43" t="s">
        <v>4</v>
      </c>
      <c r="C60" s="43" t="s">
        <v>0</v>
      </c>
      <c r="D60" s="111"/>
      <c r="E60" s="111"/>
      <c r="F60" s="112"/>
      <c r="G60" s="111"/>
      <c r="H60" s="104">
        <f t="shared" si="8"/>
        <v>45598</v>
      </c>
      <c r="I60" s="37"/>
      <c r="J60"/>
      <c r="K60"/>
      <c r="L60"/>
      <c r="M60"/>
      <c r="N60"/>
      <c r="O60"/>
      <c r="P60"/>
    </row>
    <row r="61" spans="2:16" ht="18" customHeight="1">
      <c r="B61" s="43" t="s">
        <v>4</v>
      </c>
      <c r="C61" s="43" t="s">
        <v>0</v>
      </c>
      <c r="D61" s="111"/>
      <c r="E61" s="111"/>
      <c r="F61" s="112"/>
      <c r="G61" s="111"/>
      <c r="H61" s="104">
        <f t="shared" si="8"/>
        <v>45598</v>
      </c>
      <c r="I61" s="37"/>
      <c r="J61"/>
      <c r="K61"/>
      <c r="L61"/>
      <c r="M61"/>
      <c r="N61"/>
      <c r="O61"/>
      <c r="P61"/>
    </row>
    <row r="62" spans="2:16" ht="18" customHeight="1">
      <c r="B62" s="43" t="s">
        <v>2</v>
      </c>
      <c r="C62" s="43" t="s">
        <v>0</v>
      </c>
      <c r="D62" s="111"/>
      <c r="E62" s="111"/>
      <c r="F62" s="112"/>
      <c r="G62" s="111"/>
      <c r="H62" s="104">
        <f t="shared" si="8"/>
        <v>45598</v>
      </c>
      <c r="I62" s="37"/>
      <c r="J62"/>
      <c r="K62"/>
      <c r="L62"/>
      <c r="M62"/>
      <c r="N62"/>
      <c r="O62"/>
      <c r="P62"/>
    </row>
    <row r="63" spans="2:16" ht="18" customHeight="1">
      <c r="B63" s="43" t="s">
        <v>2</v>
      </c>
      <c r="C63" s="43" t="s">
        <v>0</v>
      </c>
      <c r="D63" s="111"/>
      <c r="E63" s="111"/>
      <c r="F63" s="112"/>
      <c r="G63" s="111"/>
      <c r="H63" s="104">
        <f t="shared" si="8"/>
        <v>45598</v>
      </c>
      <c r="I63" s="37"/>
      <c r="J63"/>
      <c r="K63"/>
      <c r="L63"/>
      <c r="M63"/>
      <c r="N63"/>
      <c r="O63"/>
      <c r="P63"/>
    </row>
    <row r="64" spans="2:16" ht="18" customHeight="1">
      <c r="B64" s="43" t="s">
        <v>2</v>
      </c>
      <c r="C64" s="43" t="s">
        <v>0</v>
      </c>
      <c r="D64" s="111"/>
      <c r="E64" s="111"/>
      <c r="F64" s="112"/>
      <c r="G64" s="111"/>
      <c r="H64" s="104">
        <f t="shared" si="8"/>
        <v>45598</v>
      </c>
      <c r="I64" s="37"/>
      <c r="J64"/>
      <c r="K64"/>
      <c r="L64"/>
      <c r="M64"/>
      <c r="N64"/>
      <c r="O64"/>
      <c r="P64"/>
    </row>
    <row r="65" spans="2:16" ht="18" customHeight="1">
      <c r="B65" s="43" t="s">
        <v>2</v>
      </c>
      <c r="C65" s="43" t="s">
        <v>0</v>
      </c>
      <c r="D65" s="111"/>
      <c r="E65" s="111"/>
      <c r="F65" s="112"/>
      <c r="G65" s="111"/>
      <c r="H65" s="104">
        <f t="shared" si="8"/>
        <v>45598</v>
      </c>
      <c r="I65" s="37"/>
      <c r="J65"/>
      <c r="K65"/>
      <c r="L65"/>
      <c r="M65"/>
      <c r="N65"/>
      <c r="O65"/>
      <c r="P65"/>
    </row>
    <row r="66" spans="2:16" ht="18" customHeight="1">
      <c r="B66" s="43" t="s">
        <v>2</v>
      </c>
      <c r="C66" s="43" t="s">
        <v>0</v>
      </c>
      <c r="D66" s="111"/>
      <c r="E66" s="111"/>
      <c r="F66" s="112"/>
      <c r="G66" s="111"/>
      <c r="H66" s="104">
        <f t="shared" si="8"/>
        <v>45598</v>
      </c>
      <c r="I66" s="37"/>
      <c r="J66"/>
      <c r="K66"/>
      <c r="L66"/>
      <c r="M66"/>
      <c r="N66"/>
      <c r="O66"/>
      <c r="P66"/>
    </row>
    <row r="67" spans="2:16" ht="18" customHeight="1">
      <c r="B67" s="43" t="s">
        <v>2</v>
      </c>
      <c r="C67" s="43" t="s">
        <v>0</v>
      </c>
      <c r="D67" s="111"/>
      <c r="E67" s="111"/>
      <c r="F67" s="112"/>
      <c r="G67" s="111"/>
      <c r="H67" s="104">
        <f t="shared" si="8"/>
        <v>45598</v>
      </c>
      <c r="I67" s="37"/>
      <c r="J67"/>
      <c r="K67"/>
      <c r="L67"/>
      <c r="M67"/>
      <c r="N67"/>
      <c r="O67"/>
      <c r="P67"/>
    </row>
    <row r="68" spans="2:16" ht="18" customHeight="1">
      <c r="B68" s="43" t="s">
        <v>2</v>
      </c>
      <c r="C68" s="43" t="s">
        <v>0</v>
      </c>
      <c r="D68" s="111"/>
      <c r="E68" s="111"/>
      <c r="F68" s="112"/>
      <c r="G68" s="111"/>
      <c r="H68" s="104">
        <f t="shared" si="8"/>
        <v>45598</v>
      </c>
      <c r="I68" s="37"/>
      <c r="J68"/>
      <c r="K68"/>
      <c r="L68"/>
      <c r="M68"/>
      <c r="N68"/>
      <c r="O68"/>
      <c r="P68"/>
    </row>
    <row r="69" spans="2:16" ht="18" customHeight="1">
      <c r="B69" s="43" t="s">
        <v>2</v>
      </c>
      <c r="C69" s="43" t="s">
        <v>0</v>
      </c>
      <c r="D69" s="111"/>
      <c r="E69" s="111"/>
      <c r="F69" s="112"/>
      <c r="G69" s="111"/>
      <c r="H69" s="104">
        <f t="shared" si="8"/>
        <v>45598</v>
      </c>
      <c r="I69" s="37"/>
      <c r="J69"/>
      <c r="K69"/>
      <c r="L69"/>
      <c r="M69"/>
      <c r="N69"/>
      <c r="O69"/>
      <c r="P69"/>
    </row>
    <row r="70" spans="2:16" ht="18" customHeight="1">
      <c r="B70" s="43" t="s">
        <v>2</v>
      </c>
      <c r="C70" s="43" t="s">
        <v>0</v>
      </c>
      <c r="D70" s="111"/>
      <c r="E70" s="111"/>
      <c r="F70" s="112"/>
      <c r="G70" s="111"/>
      <c r="H70" s="104">
        <f t="shared" si="8"/>
        <v>45598</v>
      </c>
      <c r="I70" s="37"/>
      <c r="J70"/>
      <c r="K70"/>
      <c r="L70"/>
      <c r="M70"/>
      <c r="N70"/>
      <c r="O70"/>
      <c r="P70"/>
    </row>
    <row r="71" spans="2:16" ht="18" customHeight="1">
      <c r="B71" s="43" t="s">
        <v>2</v>
      </c>
      <c r="C71" s="43" t="s">
        <v>0</v>
      </c>
      <c r="D71" s="111"/>
      <c r="E71" s="111"/>
      <c r="F71" s="112"/>
      <c r="G71" s="111"/>
      <c r="H71" s="104">
        <f t="shared" si="8"/>
        <v>45598</v>
      </c>
      <c r="I71" s="37"/>
      <c r="J71"/>
      <c r="K71"/>
      <c r="L71"/>
      <c r="M71"/>
      <c r="N71"/>
      <c r="O71"/>
      <c r="P71"/>
    </row>
    <row r="72" spans="2:16" ht="18" customHeight="1">
      <c r="B72" s="43" t="s">
        <v>2</v>
      </c>
      <c r="C72" s="43" t="s">
        <v>0</v>
      </c>
      <c r="D72" s="111"/>
      <c r="E72" s="111"/>
      <c r="F72" s="112"/>
      <c r="G72" s="111"/>
      <c r="H72" s="104">
        <f t="shared" ref="H72:H103" si="9">$C$3</f>
        <v>45598</v>
      </c>
      <c r="I72" s="37"/>
      <c r="J72"/>
      <c r="K72"/>
      <c r="L72"/>
      <c r="M72"/>
      <c r="N72"/>
      <c r="O72"/>
      <c r="P72"/>
    </row>
    <row r="73" spans="2:16" ht="18" customHeight="1">
      <c r="B73" s="43" t="s">
        <v>2</v>
      </c>
      <c r="C73" s="43" t="s">
        <v>0</v>
      </c>
      <c r="D73" s="111"/>
      <c r="E73" s="111"/>
      <c r="F73" s="112"/>
      <c r="G73" s="111"/>
      <c r="H73" s="104">
        <f t="shared" si="9"/>
        <v>45598</v>
      </c>
      <c r="I73" s="37"/>
      <c r="J73"/>
      <c r="K73"/>
      <c r="L73"/>
      <c r="M73"/>
      <c r="N73"/>
      <c r="O73"/>
      <c r="P73"/>
    </row>
    <row r="74" spans="2:16" ht="18" customHeight="1">
      <c r="B74" s="43" t="s">
        <v>2</v>
      </c>
      <c r="C74" s="43" t="s">
        <v>0</v>
      </c>
      <c r="D74" s="111"/>
      <c r="E74" s="111"/>
      <c r="F74" s="112"/>
      <c r="G74" s="111"/>
      <c r="H74" s="104">
        <f t="shared" si="9"/>
        <v>45598</v>
      </c>
      <c r="I74" s="37"/>
      <c r="J74"/>
      <c r="K74"/>
      <c r="L74"/>
      <c r="M74"/>
      <c r="N74"/>
      <c r="O74"/>
      <c r="P74"/>
    </row>
    <row r="75" spans="2:16" ht="18" customHeight="1">
      <c r="B75" s="43" t="s">
        <v>2</v>
      </c>
      <c r="C75" s="43" t="s">
        <v>0</v>
      </c>
      <c r="D75" s="111"/>
      <c r="E75" s="111"/>
      <c r="F75" s="112"/>
      <c r="G75" s="111"/>
      <c r="H75" s="104">
        <f t="shared" si="9"/>
        <v>45598</v>
      </c>
      <c r="I75" s="37"/>
      <c r="J75"/>
      <c r="K75"/>
      <c r="L75"/>
      <c r="M75"/>
      <c r="N75"/>
      <c r="O75"/>
      <c r="P75"/>
    </row>
    <row r="76" spans="2:16" ht="18" customHeight="1">
      <c r="B76" s="43" t="s">
        <v>2</v>
      </c>
      <c r="C76" s="43" t="s">
        <v>0</v>
      </c>
      <c r="D76" s="111"/>
      <c r="E76" s="111"/>
      <c r="F76" s="112"/>
      <c r="G76" s="111"/>
      <c r="H76" s="104">
        <f t="shared" si="9"/>
        <v>45598</v>
      </c>
      <c r="I76" s="37"/>
      <c r="J76"/>
      <c r="K76"/>
      <c r="L76"/>
      <c r="M76"/>
      <c r="N76"/>
      <c r="O76"/>
      <c r="P76"/>
    </row>
    <row r="77" spans="2:16" ht="18" customHeight="1">
      <c r="B77" s="43" t="s">
        <v>2</v>
      </c>
      <c r="C77" s="43" t="s">
        <v>0</v>
      </c>
      <c r="D77" s="111"/>
      <c r="E77" s="111"/>
      <c r="F77" s="112"/>
      <c r="G77" s="111"/>
      <c r="H77" s="104">
        <f t="shared" si="9"/>
        <v>45598</v>
      </c>
      <c r="I77" s="37"/>
      <c r="J77"/>
      <c r="K77"/>
      <c r="L77"/>
      <c r="M77"/>
      <c r="N77"/>
      <c r="O77"/>
      <c r="P77"/>
    </row>
    <row r="78" spans="2:16" ht="18" customHeight="1">
      <c r="B78" s="43" t="s">
        <v>2</v>
      </c>
      <c r="C78" s="43" t="s">
        <v>0</v>
      </c>
      <c r="D78" s="111"/>
      <c r="E78" s="111"/>
      <c r="F78" s="112"/>
      <c r="G78" s="111"/>
      <c r="H78" s="104">
        <f t="shared" si="9"/>
        <v>45598</v>
      </c>
      <c r="I78" s="37"/>
      <c r="J78"/>
      <c r="K78"/>
      <c r="L78"/>
      <c r="M78"/>
      <c r="N78"/>
      <c r="O78"/>
      <c r="P78"/>
    </row>
    <row r="79" spans="2:16" ht="18" customHeight="1">
      <c r="B79" s="43" t="s">
        <v>2</v>
      </c>
      <c r="C79" s="43" t="s">
        <v>0</v>
      </c>
      <c r="D79" s="111"/>
      <c r="E79" s="111"/>
      <c r="F79" s="112"/>
      <c r="G79" s="111"/>
      <c r="H79" s="104">
        <f t="shared" si="9"/>
        <v>45598</v>
      </c>
      <c r="I79" s="37"/>
      <c r="J79"/>
      <c r="K79"/>
      <c r="L79"/>
      <c r="M79"/>
      <c r="N79"/>
      <c r="O79"/>
      <c r="P79"/>
    </row>
    <row r="80" spans="2:16" ht="18" customHeight="1">
      <c r="B80" s="43" t="s">
        <v>2</v>
      </c>
      <c r="C80" s="43" t="s">
        <v>0</v>
      </c>
      <c r="D80" s="111"/>
      <c r="E80" s="111"/>
      <c r="F80" s="112"/>
      <c r="G80" s="111"/>
      <c r="H80" s="104">
        <f t="shared" si="9"/>
        <v>45598</v>
      </c>
      <c r="I80" s="37"/>
      <c r="J80"/>
      <c r="K80"/>
      <c r="L80"/>
      <c r="M80"/>
      <c r="N80"/>
      <c r="O80"/>
      <c r="P80"/>
    </row>
    <row r="81" spans="2:16" ht="18" customHeight="1">
      <c r="B81" s="43" t="s">
        <v>2</v>
      </c>
      <c r="C81" s="43" t="s">
        <v>0</v>
      </c>
      <c r="D81" s="111"/>
      <c r="E81" s="111"/>
      <c r="F81" s="112"/>
      <c r="G81" s="111"/>
      <c r="H81" s="104">
        <f t="shared" si="9"/>
        <v>45598</v>
      </c>
      <c r="I81" s="37"/>
      <c r="J81"/>
      <c r="K81"/>
      <c r="L81"/>
      <c r="M81"/>
      <c r="N81"/>
      <c r="O81"/>
      <c r="P81"/>
    </row>
    <row r="82" spans="2:16" ht="18" customHeight="1">
      <c r="B82" s="43" t="s">
        <v>2</v>
      </c>
      <c r="C82" s="43" t="s">
        <v>0</v>
      </c>
      <c r="D82" s="111"/>
      <c r="E82" s="111"/>
      <c r="F82" s="112"/>
      <c r="G82" s="111"/>
      <c r="H82" s="104">
        <f t="shared" si="9"/>
        <v>45598</v>
      </c>
      <c r="I82" s="37"/>
      <c r="J82"/>
      <c r="K82"/>
      <c r="L82"/>
      <c r="M82"/>
      <c r="N82"/>
      <c r="O82"/>
      <c r="P82"/>
    </row>
    <row r="83" spans="2:16" ht="18" customHeight="1">
      <c r="B83" s="43" t="s">
        <v>2</v>
      </c>
      <c r="C83" s="43" t="s">
        <v>0</v>
      </c>
      <c r="D83" s="111"/>
      <c r="E83" s="111"/>
      <c r="F83" s="112"/>
      <c r="G83" s="111"/>
      <c r="H83" s="104">
        <f t="shared" si="9"/>
        <v>45598</v>
      </c>
      <c r="I83" s="37"/>
      <c r="J83"/>
      <c r="K83"/>
      <c r="L83"/>
      <c r="M83"/>
      <c r="N83"/>
      <c r="O83"/>
      <c r="P83"/>
    </row>
    <row r="84" spans="2:16" ht="18" customHeight="1">
      <c r="B84" s="43" t="s">
        <v>2</v>
      </c>
      <c r="C84" s="43" t="s">
        <v>0</v>
      </c>
      <c r="D84" s="111"/>
      <c r="E84" s="111"/>
      <c r="F84" s="112"/>
      <c r="G84" s="111"/>
      <c r="H84" s="104">
        <f t="shared" si="9"/>
        <v>45598</v>
      </c>
      <c r="I84" s="37"/>
      <c r="J84"/>
      <c r="K84"/>
      <c r="L84"/>
      <c r="M84"/>
      <c r="N84"/>
      <c r="O84"/>
      <c r="P84"/>
    </row>
    <row r="85" spans="2:16" ht="18" customHeight="1">
      <c r="B85" s="43" t="s">
        <v>2</v>
      </c>
      <c r="C85" s="43" t="s">
        <v>0</v>
      </c>
      <c r="D85" s="111"/>
      <c r="E85" s="111"/>
      <c r="F85" s="112"/>
      <c r="G85" s="111"/>
      <c r="H85" s="104">
        <f t="shared" si="9"/>
        <v>45598</v>
      </c>
      <c r="I85" s="37"/>
      <c r="J85"/>
      <c r="K85"/>
      <c r="L85"/>
      <c r="M85"/>
      <c r="N85"/>
      <c r="O85"/>
      <c r="P85"/>
    </row>
    <row r="86" spans="2:16" ht="18" customHeight="1">
      <c r="B86" s="43" t="s">
        <v>2</v>
      </c>
      <c r="C86" s="43" t="s">
        <v>0</v>
      </c>
      <c r="D86" s="111"/>
      <c r="E86" s="111"/>
      <c r="F86" s="112"/>
      <c r="G86" s="111"/>
      <c r="H86" s="104">
        <f t="shared" si="9"/>
        <v>45598</v>
      </c>
      <c r="I86" s="37"/>
      <c r="J86"/>
      <c r="K86"/>
      <c r="L86"/>
      <c r="M86"/>
      <c r="N86"/>
      <c r="O86"/>
      <c r="P86"/>
    </row>
    <row r="87" spans="2:16" ht="18" customHeight="1">
      <c r="B87" s="43" t="s">
        <v>2</v>
      </c>
      <c r="C87" s="43" t="s">
        <v>0</v>
      </c>
      <c r="D87" s="111"/>
      <c r="E87" s="111"/>
      <c r="F87" s="112"/>
      <c r="G87" s="111"/>
      <c r="H87" s="104">
        <f t="shared" si="9"/>
        <v>45598</v>
      </c>
      <c r="I87" s="37"/>
      <c r="J87"/>
      <c r="K87"/>
      <c r="L87"/>
      <c r="M87"/>
      <c r="N87"/>
      <c r="O87"/>
      <c r="P87"/>
    </row>
    <row r="88" spans="2:16" ht="18" customHeight="1">
      <c r="B88" s="43" t="s">
        <v>4</v>
      </c>
      <c r="C88" s="43" t="s">
        <v>0</v>
      </c>
      <c r="D88" s="111"/>
      <c r="E88" s="111"/>
      <c r="F88" s="112"/>
      <c r="G88" s="111"/>
      <c r="H88" s="104">
        <f t="shared" si="9"/>
        <v>45598</v>
      </c>
      <c r="I88" s="37"/>
      <c r="J88"/>
      <c r="K88"/>
      <c r="L88"/>
      <c r="M88"/>
      <c r="N88"/>
      <c r="O88"/>
      <c r="P88"/>
    </row>
    <row r="89" spans="2:16" ht="18" customHeight="1">
      <c r="B89" s="43" t="s">
        <v>4</v>
      </c>
      <c r="C89" s="43" t="s">
        <v>0</v>
      </c>
      <c r="D89" s="111"/>
      <c r="E89" s="111"/>
      <c r="F89" s="112"/>
      <c r="G89" s="111"/>
      <c r="H89" s="104">
        <f t="shared" si="9"/>
        <v>45598</v>
      </c>
      <c r="I89" s="37"/>
      <c r="J89"/>
      <c r="K89"/>
      <c r="L89"/>
      <c r="M89"/>
      <c r="N89"/>
      <c r="O89"/>
      <c r="P89"/>
    </row>
    <row r="90" spans="2:16" ht="18" customHeight="1">
      <c r="B90" s="43" t="s">
        <v>4</v>
      </c>
      <c r="C90" s="43" t="s">
        <v>0</v>
      </c>
      <c r="D90" s="111"/>
      <c r="E90" s="111"/>
      <c r="F90" s="112"/>
      <c r="G90" s="111"/>
      <c r="H90" s="104">
        <f t="shared" si="9"/>
        <v>45598</v>
      </c>
      <c r="I90" s="37"/>
      <c r="J90"/>
      <c r="K90"/>
      <c r="L90"/>
      <c r="M90"/>
      <c r="N90"/>
      <c r="O90"/>
      <c r="P90"/>
    </row>
    <row r="91" spans="2:16" ht="18" customHeight="1">
      <c r="B91" s="43" t="s">
        <v>4</v>
      </c>
      <c r="C91" s="43" t="s">
        <v>0</v>
      </c>
      <c r="D91" s="111"/>
      <c r="E91" s="111"/>
      <c r="F91" s="112"/>
      <c r="G91" s="111"/>
      <c r="H91" s="104">
        <f t="shared" si="9"/>
        <v>45598</v>
      </c>
      <c r="I91" s="37"/>
      <c r="J91"/>
      <c r="K91"/>
      <c r="L91"/>
      <c r="M91"/>
      <c r="N91"/>
      <c r="O91"/>
      <c r="P91"/>
    </row>
    <row r="92" spans="2:16" ht="18" customHeight="1">
      <c r="B92" s="43" t="s">
        <v>2</v>
      </c>
      <c r="C92" s="43" t="s">
        <v>0</v>
      </c>
      <c r="D92" s="111"/>
      <c r="E92" s="111"/>
      <c r="F92" s="112"/>
      <c r="G92" s="111"/>
      <c r="H92" s="104">
        <f t="shared" si="9"/>
        <v>45598</v>
      </c>
      <c r="I92" s="37"/>
      <c r="J92"/>
      <c r="K92"/>
      <c r="L92"/>
      <c r="M92"/>
      <c r="N92"/>
      <c r="O92"/>
      <c r="P92"/>
    </row>
    <row r="93" spans="2:16" ht="18" customHeight="1">
      <c r="B93" s="43" t="s">
        <v>4</v>
      </c>
      <c r="C93" s="43" t="s">
        <v>0</v>
      </c>
      <c r="D93" s="111"/>
      <c r="E93" s="111"/>
      <c r="F93" s="112"/>
      <c r="G93" s="111"/>
      <c r="H93" s="104">
        <f t="shared" si="9"/>
        <v>45598</v>
      </c>
      <c r="I93" s="37"/>
      <c r="J93"/>
      <c r="K93"/>
      <c r="L93"/>
      <c r="M93"/>
      <c r="N93"/>
      <c r="O93"/>
      <c r="P93"/>
    </row>
    <row r="94" spans="2:16" ht="18" customHeight="1">
      <c r="B94" s="43" t="s">
        <v>4</v>
      </c>
      <c r="C94" s="43" t="s">
        <v>0</v>
      </c>
      <c r="D94" s="111"/>
      <c r="E94" s="111"/>
      <c r="F94" s="112"/>
      <c r="G94" s="111"/>
      <c r="H94" s="104">
        <f t="shared" si="9"/>
        <v>45598</v>
      </c>
      <c r="I94" s="37"/>
      <c r="J94"/>
      <c r="K94"/>
      <c r="L94"/>
      <c r="M94"/>
      <c r="N94"/>
      <c r="O94"/>
      <c r="P94"/>
    </row>
    <row r="95" spans="2:16" ht="18" customHeight="1">
      <c r="B95" s="43" t="s">
        <v>2</v>
      </c>
      <c r="C95" s="43" t="s">
        <v>0</v>
      </c>
      <c r="D95" s="111"/>
      <c r="E95" s="111"/>
      <c r="F95" s="112"/>
      <c r="G95" s="111"/>
      <c r="H95" s="104">
        <f t="shared" si="9"/>
        <v>45598</v>
      </c>
      <c r="I95" s="37"/>
      <c r="J95"/>
      <c r="K95"/>
      <c r="L95"/>
      <c r="M95"/>
      <c r="N95"/>
      <c r="O95"/>
      <c r="P95"/>
    </row>
    <row r="96" spans="2:16" ht="18" customHeight="1">
      <c r="B96" s="43" t="s">
        <v>2</v>
      </c>
      <c r="C96" s="43" t="s">
        <v>0</v>
      </c>
      <c r="D96" s="111"/>
      <c r="E96" s="111"/>
      <c r="F96" s="112"/>
      <c r="G96" s="111"/>
      <c r="H96" s="104">
        <f t="shared" si="9"/>
        <v>45598</v>
      </c>
      <c r="I96" s="37"/>
      <c r="J96"/>
      <c r="K96"/>
      <c r="L96"/>
      <c r="M96"/>
      <c r="N96"/>
      <c r="O96"/>
      <c r="P96"/>
    </row>
    <row r="97" spans="2:16" ht="18" customHeight="1">
      <c r="B97" s="43" t="s">
        <v>2</v>
      </c>
      <c r="C97" s="43" t="s">
        <v>0</v>
      </c>
      <c r="D97" s="111"/>
      <c r="E97" s="111"/>
      <c r="F97" s="112"/>
      <c r="G97" s="111"/>
      <c r="H97" s="104">
        <f t="shared" si="9"/>
        <v>45598</v>
      </c>
      <c r="I97" s="37"/>
      <c r="J97"/>
      <c r="K97"/>
      <c r="L97"/>
      <c r="M97"/>
      <c r="N97"/>
      <c r="O97"/>
      <c r="P97"/>
    </row>
    <row r="98" spans="2:16" ht="18" customHeight="1">
      <c r="B98" s="43" t="s">
        <v>2</v>
      </c>
      <c r="C98" s="43" t="s">
        <v>0</v>
      </c>
      <c r="D98" s="111"/>
      <c r="E98" s="111"/>
      <c r="F98" s="112"/>
      <c r="G98" s="111"/>
      <c r="H98" s="104">
        <f t="shared" si="9"/>
        <v>45598</v>
      </c>
      <c r="I98" s="37"/>
      <c r="J98"/>
      <c r="K98"/>
      <c r="L98"/>
      <c r="M98"/>
      <c r="N98"/>
      <c r="O98"/>
      <c r="P98"/>
    </row>
    <row r="99" spans="2:16" ht="18" customHeight="1">
      <c r="B99" s="43" t="s">
        <v>2</v>
      </c>
      <c r="C99" s="43" t="s">
        <v>0</v>
      </c>
      <c r="D99" s="111"/>
      <c r="E99" s="111"/>
      <c r="F99" s="112"/>
      <c r="G99" s="111"/>
      <c r="H99" s="104">
        <f t="shared" si="9"/>
        <v>45598</v>
      </c>
      <c r="I99" s="37"/>
      <c r="J99"/>
      <c r="K99"/>
      <c r="L99"/>
      <c r="M99"/>
      <c r="N99"/>
      <c r="O99"/>
      <c r="P99"/>
    </row>
    <row r="100" spans="2:16" ht="18" customHeight="1">
      <c r="B100" s="43" t="s">
        <v>2</v>
      </c>
      <c r="C100" s="43" t="s">
        <v>0</v>
      </c>
      <c r="D100" s="111"/>
      <c r="E100" s="111"/>
      <c r="F100" s="112"/>
      <c r="G100" s="111"/>
      <c r="H100" s="104">
        <f t="shared" si="9"/>
        <v>45598</v>
      </c>
      <c r="I100" s="37"/>
      <c r="J100"/>
      <c r="K100"/>
      <c r="L100"/>
      <c r="M100"/>
      <c r="N100"/>
      <c r="O100"/>
      <c r="P100"/>
    </row>
    <row r="101" spans="2:16" ht="18" customHeight="1">
      <c r="B101" s="43" t="s">
        <v>2</v>
      </c>
      <c r="C101" s="43" t="s">
        <v>0</v>
      </c>
      <c r="D101" s="111"/>
      <c r="E101" s="111"/>
      <c r="F101" s="112"/>
      <c r="G101" s="111"/>
      <c r="H101" s="104">
        <f t="shared" si="9"/>
        <v>45598</v>
      </c>
      <c r="I101" s="37"/>
      <c r="J101"/>
      <c r="K101"/>
      <c r="L101"/>
      <c r="M101"/>
      <c r="N101"/>
      <c r="O101"/>
      <c r="P101"/>
    </row>
    <row r="102" spans="2:16" ht="18" customHeight="1">
      <c r="B102" s="43" t="s">
        <v>4</v>
      </c>
      <c r="C102" s="43" t="s">
        <v>0</v>
      </c>
      <c r="D102" s="111"/>
      <c r="E102" s="111"/>
      <c r="F102" s="112"/>
      <c r="G102" s="111"/>
      <c r="H102" s="104">
        <f t="shared" si="9"/>
        <v>45598</v>
      </c>
      <c r="I102" s="37"/>
      <c r="J102"/>
      <c r="K102"/>
      <c r="L102"/>
      <c r="M102"/>
      <c r="N102"/>
      <c r="O102"/>
      <c r="P102"/>
    </row>
    <row r="103" spans="2:16" ht="18" customHeight="1">
      <c r="B103" s="43" t="s">
        <v>2</v>
      </c>
      <c r="C103" s="43" t="s">
        <v>0</v>
      </c>
      <c r="D103" s="111"/>
      <c r="E103" s="111"/>
      <c r="F103" s="112"/>
      <c r="G103" s="111"/>
      <c r="H103" s="104">
        <f t="shared" si="9"/>
        <v>45598</v>
      </c>
      <c r="I103" s="37"/>
      <c r="J103"/>
      <c r="K103"/>
      <c r="L103"/>
      <c r="M103"/>
      <c r="N103"/>
      <c r="O103"/>
      <c r="P103"/>
    </row>
    <row r="104" spans="2:16" ht="18" customHeight="1">
      <c r="B104" s="43" t="s">
        <v>2</v>
      </c>
      <c r="C104" s="43" t="s">
        <v>0</v>
      </c>
      <c r="D104" s="111"/>
      <c r="E104" s="111"/>
      <c r="F104" s="112"/>
      <c r="G104" s="111"/>
      <c r="H104" s="104">
        <f t="shared" ref="H104:H135" si="10">$C$3</f>
        <v>45598</v>
      </c>
      <c r="I104" s="37"/>
      <c r="J104"/>
      <c r="K104"/>
      <c r="L104"/>
      <c r="M104"/>
      <c r="N104"/>
      <c r="O104"/>
      <c r="P104"/>
    </row>
    <row r="105" spans="2:16" ht="18" customHeight="1">
      <c r="B105" s="43" t="s">
        <v>4</v>
      </c>
      <c r="C105" s="43" t="s">
        <v>0</v>
      </c>
      <c r="D105" s="111"/>
      <c r="E105" s="111"/>
      <c r="F105" s="112"/>
      <c r="G105" s="111"/>
      <c r="H105" s="104">
        <f t="shared" si="10"/>
        <v>45598</v>
      </c>
      <c r="I105" s="37"/>
      <c r="J105"/>
      <c r="K105"/>
      <c r="L105"/>
      <c r="M105"/>
      <c r="N105"/>
      <c r="O105"/>
      <c r="P105"/>
    </row>
    <row r="106" spans="2:16" ht="18" customHeight="1">
      <c r="B106" s="43" t="s">
        <v>2</v>
      </c>
      <c r="C106" s="43" t="s">
        <v>0</v>
      </c>
      <c r="D106" s="111"/>
      <c r="E106" s="111"/>
      <c r="F106" s="112"/>
      <c r="G106" s="111"/>
      <c r="H106" s="104">
        <f t="shared" si="10"/>
        <v>45598</v>
      </c>
      <c r="I106" s="37"/>
      <c r="J106"/>
      <c r="K106"/>
      <c r="L106"/>
      <c r="M106"/>
      <c r="N106"/>
      <c r="O106"/>
      <c r="P106"/>
    </row>
    <row r="107" spans="2:16" ht="18" customHeight="1">
      <c r="B107" s="43" t="s">
        <v>4</v>
      </c>
      <c r="C107" s="43" t="s">
        <v>0</v>
      </c>
      <c r="D107" s="111"/>
      <c r="E107" s="111"/>
      <c r="F107" s="112"/>
      <c r="G107" s="111"/>
      <c r="H107" s="104">
        <f t="shared" si="10"/>
        <v>45598</v>
      </c>
      <c r="I107" s="37"/>
      <c r="J107"/>
      <c r="K107"/>
      <c r="L107"/>
      <c r="M107"/>
      <c r="N107"/>
      <c r="O107"/>
      <c r="P107"/>
    </row>
    <row r="108" spans="2:16" ht="18" customHeight="1">
      <c r="B108" s="43" t="s">
        <v>2</v>
      </c>
      <c r="C108" s="43" t="s">
        <v>0</v>
      </c>
      <c r="D108" s="111"/>
      <c r="E108" s="111"/>
      <c r="F108" s="112"/>
      <c r="G108" s="111"/>
      <c r="H108" s="104">
        <f t="shared" si="10"/>
        <v>45598</v>
      </c>
      <c r="I108" s="37"/>
      <c r="J108"/>
      <c r="K108"/>
      <c r="L108"/>
      <c r="M108"/>
      <c r="N108"/>
      <c r="O108"/>
      <c r="P108"/>
    </row>
    <row r="109" spans="2:16" ht="18" customHeight="1">
      <c r="B109" s="43" t="s">
        <v>4</v>
      </c>
      <c r="C109" s="43" t="s">
        <v>0</v>
      </c>
      <c r="D109" s="111"/>
      <c r="E109" s="111"/>
      <c r="F109" s="112"/>
      <c r="G109" s="111"/>
      <c r="H109" s="104">
        <f t="shared" si="10"/>
        <v>45598</v>
      </c>
      <c r="I109" s="37"/>
      <c r="J109"/>
      <c r="K109"/>
      <c r="L109"/>
      <c r="M109"/>
      <c r="N109"/>
      <c r="O109"/>
      <c r="P109"/>
    </row>
    <row r="110" spans="2:16" ht="18" customHeight="1">
      <c r="B110" s="43" t="s">
        <v>4</v>
      </c>
      <c r="C110" s="43" t="s">
        <v>0</v>
      </c>
      <c r="D110" s="111"/>
      <c r="E110" s="111"/>
      <c r="F110" s="112"/>
      <c r="G110" s="111"/>
      <c r="H110" s="104">
        <f t="shared" si="10"/>
        <v>45598</v>
      </c>
      <c r="I110" s="37"/>
      <c r="J110"/>
      <c r="K110"/>
      <c r="L110"/>
      <c r="M110"/>
      <c r="N110"/>
      <c r="O110"/>
      <c r="P110"/>
    </row>
    <row r="111" spans="2:16" ht="18" customHeight="1">
      <c r="B111" s="43" t="s">
        <v>2</v>
      </c>
      <c r="C111" s="43" t="s">
        <v>0</v>
      </c>
      <c r="D111" s="111"/>
      <c r="E111" s="111"/>
      <c r="F111" s="112"/>
      <c r="G111" s="111"/>
      <c r="H111" s="104">
        <f t="shared" si="10"/>
        <v>45598</v>
      </c>
      <c r="I111" s="37"/>
      <c r="J111"/>
      <c r="K111"/>
      <c r="L111"/>
      <c r="M111"/>
      <c r="N111"/>
      <c r="O111"/>
      <c r="P111"/>
    </row>
    <row r="112" spans="2:16" ht="18" customHeight="1">
      <c r="B112" s="43" t="s">
        <v>4</v>
      </c>
      <c r="C112" s="43" t="s">
        <v>0</v>
      </c>
      <c r="D112" s="111"/>
      <c r="E112" s="111"/>
      <c r="F112" s="112"/>
      <c r="G112" s="111"/>
      <c r="H112" s="104">
        <f t="shared" si="10"/>
        <v>45598</v>
      </c>
      <c r="I112" s="37"/>
      <c r="J112"/>
      <c r="K112"/>
      <c r="L112"/>
      <c r="M112"/>
      <c r="N112"/>
      <c r="O112"/>
      <c r="P112"/>
    </row>
    <row r="113" spans="2:16" ht="18" customHeight="1">
      <c r="B113" s="43" t="s">
        <v>4</v>
      </c>
      <c r="C113" s="43" t="s">
        <v>0</v>
      </c>
      <c r="D113" s="111"/>
      <c r="E113" s="111"/>
      <c r="F113" s="112"/>
      <c r="G113" s="111"/>
      <c r="H113" s="104">
        <f t="shared" si="10"/>
        <v>45598</v>
      </c>
      <c r="I113" s="37"/>
      <c r="J113"/>
      <c r="K113"/>
      <c r="L113"/>
      <c r="M113"/>
      <c r="N113"/>
      <c r="O113"/>
      <c r="P113"/>
    </row>
    <row r="114" spans="2:16" ht="18" customHeight="1">
      <c r="B114" s="43" t="s">
        <v>4</v>
      </c>
      <c r="C114" s="43" t="s">
        <v>0</v>
      </c>
      <c r="D114" s="111"/>
      <c r="E114" s="111"/>
      <c r="F114" s="112"/>
      <c r="G114" s="111"/>
      <c r="H114" s="104">
        <f t="shared" si="10"/>
        <v>45598</v>
      </c>
      <c r="I114" s="37"/>
      <c r="J114"/>
      <c r="K114"/>
      <c r="L114"/>
      <c r="M114"/>
      <c r="N114"/>
      <c r="O114"/>
      <c r="P114"/>
    </row>
    <row r="115" spans="2:16" ht="18" customHeight="1">
      <c r="B115" s="43" t="s">
        <v>4</v>
      </c>
      <c r="C115" s="43" t="s">
        <v>0</v>
      </c>
      <c r="D115" s="111"/>
      <c r="E115" s="111"/>
      <c r="F115" s="112"/>
      <c r="G115" s="111"/>
      <c r="H115" s="104">
        <f t="shared" si="10"/>
        <v>45598</v>
      </c>
      <c r="I115" s="37"/>
      <c r="J115"/>
      <c r="K115"/>
      <c r="L115"/>
      <c r="M115"/>
      <c r="N115"/>
      <c r="O115"/>
      <c r="P115"/>
    </row>
    <row r="116" spans="2:16" ht="18" customHeight="1">
      <c r="B116" s="43" t="s">
        <v>3</v>
      </c>
      <c r="C116" s="43" t="s">
        <v>0</v>
      </c>
      <c r="D116" s="111"/>
      <c r="E116" s="111"/>
      <c r="F116" s="112"/>
      <c r="G116" s="111"/>
      <c r="H116" s="104">
        <f t="shared" si="10"/>
        <v>45598</v>
      </c>
      <c r="I116" s="37"/>
      <c r="J116"/>
      <c r="K116"/>
      <c r="L116"/>
      <c r="M116"/>
      <c r="N116"/>
      <c r="O116"/>
      <c r="P116"/>
    </row>
    <row r="117" spans="2:16" ht="18" customHeight="1">
      <c r="B117" s="43" t="s">
        <v>4</v>
      </c>
      <c r="C117" s="43" t="s">
        <v>0</v>
      </c>
      <c r="D117" s="111"/>
      <c r="E117" s="111"/>
      <c r="F117" s="112"/>
      <c r="G117" s="111"/>
      <c r="H117" s="104">
        <f t="shared" si="10"/>
        <v>45598</v>
      </c>
      <c r="I117" s="37"/>
      <c r="J117"/>
      <c r="K117"/>
      <c r="L117"/>
      <c r="M117"/>
      <c r="N117"/>
      <c r="O117"/>
      <c r="P117"/>
    </row>
    <row r="118" spans="2:16" ht="18" customHeight="1">
      <c r="B118" s="43" t="s">
        <v>3</v>
      </c>
      <c r="C118" s="43" t="s">
        <v>0</v>
      </c>
      <c r="D118" s="111"/>
      <c r="E118" s="111"/>
      <c r="F118" s="112"/>
      <c r="G118" s="111"/>
      <c r="H118" s="104">
        <f t="shared" si="10"/>
        <v>45598</v>
      </c>
      <c r="I118" s="37"/>
      <c r="J118"/>
      <c r="K118"/>
      <c r="L118"/>
      <c r="M118"/>
      <c r="N118"/>
      <c r="O118"/>
      <c r="P118"/>
    </row>
    <row r="119" spans="2:16" ht="18" customHeight="1">
      <c r="B119" s="43" t="s">
        <v>2</v>
      </c>
      <c r="C119" s="43" t="s">
        <v>0</v>
      </c>
      <c r="D119" s="111"/>
      <c r="E119" s="111"/>
      <c r="F119" s="112"/>
      <c r="G119" s="111"/>
      <c r="H119" s="104">
        <f t="shared" si="10"/>
        <v>45598</v>
      </c>
      <c r="I119" s="37"/>
      <c r="J119"/>
      <c r="K119"/>
      <c r="L119"/>
      <c r="M119"/>
      <c r="N119"/>
      <c r="O119"/>
      <c r="P119"/>
    </row>
    <row r="120" spans="2:16" ht="18" customHeight="1">
      <c r="B120" s="43" t="s">
        <v>4</v>
      </c>
      <c r="C120" s="43" t="s">
        <v>0</v>
      </c>
      <c r="D120" s="111"/>
      <c r="E120" s="111"/>
      <c r="F120" s="112"/>
      <c r="G120" s="111"/>
      <c r="H120" s="104">
        <f t="shared" si="10"/>
        <v>45598</v>
      </c>
      <c r="I120" s="37"/>
      <c r="J120"/>
      <c r="K120"/>
      <c r="L120"/>
      <c r="M120"/>
      <c r="N120"/>
      <c r="O120"/>
      <c r="P120"/>
    </row>
    <row r="121" spans="2:16" ht="18" customHeight="1">
      <c r="B121" s="43" t="s">
        <v>2</v>
      </c>
      <c r="C121" s="43" t="s">
        <v>0</v>
      </c>
      <c r="D121" s="111"/>
      <c r="E121" s="111"/>
      <c r="F121" s="112"/>
      <c r="G121" s="111"/>
      <c r="H121" s="104">
        <f t="shared" si="10"/>
        <v>45598</v>
      </c>
      <c r="I121" s="37"/>
      <c r="J121"/>
      <c r="K121"/>
      <c r="L121"/>
      <c r="M121"/>
      <c r="N121"/>
      <c r="O121"/>
      <c r="P121"/>
    </row>
    <row r="122" spans="2:16" ht="18" customHeight="1">
      <c r="B122" s="43" t="s">
        <v>2</v>
      </c>
      <c r="C122" s="43" t="s">
        <v>0</v>
      </c>
      <c r="D122" s="111"/>
      <c r="E122" s="111"/>
      <c r="F122" s="112"/>
      <c r="G122" s="111"/>
      <c r="H122" s="104">
        <f t="shared" si="10"/>
        <v>45598</v>
      </c>
      <c r="I122" s="37"/>
      <c r="J122"/>
      <c r="K122"/>
      <c r="L122"/>
      <c r="M122"/>
      <c r="N122"/>
      <c r="O122"/>
      <c r="P122"/>
    </row>
    <row r="123" spans="2:16" ht="18" customHeight="1">
      <c r="B123" s="43" t="s">
        <v>4</v>
      </c>
      <c r="C123" s="43" t="s">
        <v>0</v>
      </c>
      <c r="D123" s="111"/>
      <c r="E123" s="111"/>
      <c r="F123" s="112"/>
      <c r="G123" s="111"/>
      <c r="H123" s="104">
        <f t="shared" si="10"/>
        <v>45598</v>
      </c>
      <c r="I123" s="37"/>
      <c r="J123"/>
      <c r="K123"/>
      <c r="L123"/>
      <c r="M123"/>
      <c r="N123"/>
      <c r="O123"/>
      <c r="P123"/>
    </row>
    <row r="124" spans="2:16" ht="18" customHeight="1">
      <c r="B124" s="43" t="s">
        <v>2</v>
      </c>
      <c r="C124" s="43" t="s">
        <v>0</v>
      </c>
      <c r="D124" s="111"/>
      <c r="E124" s="111"/>
      <c r="F124" s="112"/>
      <c r="G124" s="111"/>
      <c r="H124" s="104">
        <f t="shared" si="10"/>
        <v>45598</v>
      </c>
      <c r="I124" s="37"/>
      <c r="L124" s="113"/>
    </row>
    <row r="125" spans="2:16" ht="18" customHeight="1">
      <c r="B125" s="43" t="s">
        <v>2</v>
      </c>
      <c r="C125" s="43" t="s">
        <v>0</v>
      </c>
      <c r="D125" s="111"/>
      <c r="E125" s="111"/>
      <c r="F125" s="112"/>
      <c r="G125" s="111"/>
      <c r="H125" s="104">
        <f t="shared" si="10"/>
        <v>45598</v>
      </c>
      <c r="I125" s="37"/>
      <c r="L125" s="113"/>
    </row>
    <row r="126" spans="2:16" ht="18" customHeight="1">
      <c r="B126" s="43" t="s">
        <v>4</v>
      </c>
      <c r="C126" s="43" t="s">
        <v>0</v>
      </c>
      <c r="D126" s="111"/>
      <c r="E126" s="111"/>
      <c r="F126" s="112"/>
      <c r="G126" s="111"/>
      <c r="H126" s="104">
        <f t="shared" si="10"/>
        <v>45598</v>
      </c>
      <c r="I126" s="37"/>
      <c r="L126" s="113"/>
    </row>
    <row r="127" spans="2:16" ht="18" customHeight="1">
      <c r="B127" s="43" t="s">
        <v>4</v>
      </c>
      <c r="C127" s="43" t="s">
        <v>0</v>
      </c>
      <c r="D127" s="111"/>
      <c r="E127" s="111"/>
      <c r="F127" s="112"/>
      <c r="G127" s="111"/>
      <c r="H127" s="104">
        <f t="shared" si="10"/>
        <v>45598</v>
      </c>
      <c r="I127" s="37"/>
      <c r="L127" s="113"/>
    </row>
    <row r="128" spans="2:16" ht="18" customHeight="1">
      <c r="B128" s="43" t="s">
        <v>2</v>
      </c>
      <c r="C128" s="43" t="s">
        <v>0</v>
      </c>
      <c r="D128" s="111"/>
      <c r="E128" s="111"/>
      <c r="F128" s="112"/>
      <c r="G128" s="111"/>
      <c r="H128" s="104">
        <f t="shared" si="10"/>
        <v>45598</v>
      </c>
      <c r="I128" s="37"/>
      <c r="L128" s="113"/>
    </row>
    <row r="129" spans="2:8" ht="18" customHeight="1">
      <c r="B129" s="43" t="s">
        <v>4</v>
      </c>
      <c r="C129" s="43" t="s">
        <v>0</v>
      </c>
      <c r="D129" s="111"/>
      <c r="E129" s="111"/>
      <c r="F129" s="112"/>
      <c r="G129" s="111"/>
      <c r="H129" s="104">
        <f t="shared" si="10"/>
        <v>45598</v>
      </c>
    </row>
    <row r="130" spans="2:8" ht="18" customHeight="1">
      <c r="B130" s="43" t="s">
        <v>4</v>
      </c>
      <c r="C130" s="43" t="s">
        <v>0</v>
      </c>
      <c r="D130" s="111"/>
      <c r="E130" s="111"/>
      <c r="F130" s="112"/>
      <c r="G130" s="111"/>
      <c r="H130" s="104">
        <f t="shared" si="10"/>
        <v>45598</v>
      </c>
    </row>
    <row r="131" spans="2:8" ht="18" customHeight="1">
      <c r="B131" s="43" t="s">
        <v>4</v>
      </c>
      <c r="C131" s="43" t="s">
        <v>0</v>
      </c>
      <c r="D131" s="111"/>
      <c r="E131" s="111"/>
      <c r="F131" s="112"/>
      <c r="G131" s="111"/>
      <c r="H131" s="104">
        <f t="shared" si="10"/>
        <v>45598</v>
      </c>
    </row>
    <row r="132" spans="2:8" ht="18" customHeight="1">
      <c r="B132" s="43" t="s">
        <v>4</v>
      </c>
      <c r="C132" s="43" t="s">
        <v>0</v>
      </c>
      <c r="D132" s="111"/>
      <c r="E132" s="111"/>
      <c r="F132" s="112"/>
      <c r="G132" s="111"/>
      <c r="H132" s="104">
        <f t="shared" si="10"/>
        <v>45598</v>
      </c>
    </row>
    <row r="133" spans="2:8" ht="18" customHeight="1">
      <c r="B133" s="43" t="s">
        <v>3</v>
      </c>
      <c r="C133" s="43" t="s">
        <v>0</v>
      </c>
      <c r="D133" s="111"/>
      <c r="E133" s="111"/>
      <c r="F133" s="112"/>
      <c r="G133" s="111"/>
      <c r="H133" s="104">
        <f t="shared" si="10"/>
        <v>45598</v>
      </c>
    </row>
    <row r="134" spans="2:8" ht="18" customHeight="1">
      <c r="B134" s="43" t="s">
        <v>4</v>
      </c>
      <c r="C134" s="43" t="s">
        <v>0</v>
      </c>
      <c r="D134" s="111"/>
      <c r="E134" s="111"/>
      <c r="F134" s="112"/>
      <c r="G134" s="111"/>
      <c r="H134" s="104">
        <f t="shared" si="10"/>
        <v>45598</v>
      </c>
    </row>
    <row r="135" spans="2:8" ht="18" customHeight="1">
      <c r="B135" s="43" t="s">
        <v>3</v>
      </c>
      <c r="C135" s="43" t="s">
        <v>0</v>
      </c>
      <c r="D135" s="111"/>
      <c r="E135" s="111"/>
      <c r="F135" s="112"/>
      <c r="G135" s="111"/>
      <c r="H135" s="104">
        <f t="shared" si="10"/>
        <v>45598</v>
      </c>
    </row>
    <row r="136" spans="2:8" ht="18" customHeight="1">
      <c r="B136" s="43" t="s">
        <v>4</v>
      </c>
      <c r="C136" s="43" t="s">
        <v>0</v>
      </c>
      <c r="D136" s="111"/>
      <c r="E136" s="111"/>
      <c r="F136" s="112"/>
      <c r="G136" s="111"/>
      <c r="H136" s="104">
        <f t="shared" ref="H136:H145" si="11">$C$3</f>
        <v>45598</v>
      </c>
    </row>
    <row r="137" spans="2:8" ht="18" customHeight="1">
      <c r="B137" s="43" t="s">
        <v>3</v>
      </c>
      <c r="C137" s="43" t="s">
        <v>0</v>
      </c>
      <c r="D137" s="111"/>
      <c r="E137" s="111"/>
      <c r="F137" s="112"/>
      <c r="G137" s="111"/>
      <c r="H137" s="104">
        <f t="shared" si="11"/>
        <v>45598</v>
      </c>
    </row>
    <row r="138" spans="2:8" ht="18" customHeight="1">
      <c r="B138" s="43" t="s">
        <v>2</v>
      </c>
      <c r="C138" s="43" t="s">
        <v>0</v>
      </c>
      <c r="D138" s="111"/>
      <c r="E138" s="111"/>
      <c r="F138" s="112"/>
      <c r="G138" s="111"/>
      <c r="H138" s="104">
        <f t="shared" si="11"/>
        <v>45598</v>
      </c>
    </row>
    <row r="139" spans="2:8" ht="18" customHeight="1">
      <c r="B139" s="43" t="s">
        <v>2</v>
      </c>
      <c r="C139" s="43" t="s">
        <v>0</v>
      </c>
      <c r="D139" s="111"/>
      <c r="E139" s="111"/>
      <c r="F139" s="112"/>
      <c r="G139" s="111"/>
      <c r="H139" s="104">
        <f t="shared" si="11"/>
        <v>45598</v>
      </c>
    </row>
    <row r="140" spans="2:8" ht="18" customHeight="1">
      <c r="B140" s="43" t="s">
        <v>3</v>
      </c>
      <c r="C140" s="43" t="s">
        <v>0</v>
      </c>
      <c r="D140" s="111"/>
      <c r="E140" s="111"/>
      <c r="F140" s="112"/>
      <c r="G140" s="111"/>
      <c r="H140" s="104">
        <f t="shared" si="11"/>
        <v>45598</v>
      </c>
    </row>
    <row r="141" spans="2:8" ht="18" customHeight="1">
      <c r="B141" s="43" t="s">
        <v>2</v>
      </c>
      <c r="C141" s="43" t="s">
        <v>0</v>
      </c>
      <c r="D141" s="111"/>
      <c r="E141" s="111"/>
      <c r="F141" s="112"/>
      <c r="G141" s="111"/>
      <c r="H141" s="104">
        <f t="shared" si="11"/>
        <v>45598</v>
      </c>
    </row>
    <row r="142" spans="2:8" ht="18" customHeight="1">
      <c r="B142" s="43" t="s">
        <v>3</v>
      </c>
      <c r="C142" s="43" t="s">
        <v>0</v>
      </c>
      <c r="D142" s="111"/>
      <c r="E142" s="111"/>
      <c r="F142" s="112"/>
      <c r="G142" s="111"/>
      <c r="H142" s="104">
        <f t="shared" si="11"/>
        <v>45598</v>
      </c>
    </row>
    <row r="143" spans="2:8" ht="18" customHeight="1">
      <c r="B143" s="43" t="s">
        <v>4</v>
      </c>
      <c r="C143" s="43" t="s">
        <v>0</v>
      </c>
      <c r="D143" s="111"/>
      <c r="E143" s="111"/>
      <c r="F143" s="112"/>
      <c r="G143" s="111"/>
      <c r="H143" s="104">
        <f t="shared" si="11"/>
        <v>45598</v>
      </c>
    </row>
    <row r="144" spans="2:8" ht="18" customHeight="1">
      <c r="B144" s="43" t="s">
        <v>3</v>
      </c>
      <c r="C144" s="43" t="s">
        <v>0</v>
      </c>
      <c r="D144" s="111"/>
      <c r="E144" s="111"/>
      <c r="F144" s="112"/>
      <c r="G144" s="111"/>
      <c r="H144" s="104">
        <f t="shared" si="11"/>
        <v>45598</v>
      </c>
    </row>
    <row r="145" spans="2:8" ht="18" customHeight="1">
      <c r="B145" s="43" t="s">
        <v>4</v>
      </c>
      <c r="C145" s="43" t="s">
        <v>0</v>
      </c>
      <c r="D145" s="111"/>
      <c r="E145" s="111"/>
      <c r="F145" s="112"/>
      <c r="G145" s="111"/>
      <c r="H145" s="104">
        <f t="shared" si="11"/>
        <v>45598</v>
      </c>
    </row>
  </sheetData>
  <sortState ref="AI4:AK12">
    <sortCondition ref="AI4:AI12"/>
    <sortCondition ref="AJ4:AJ12"/>
  </sortState>
  <phoneticPr fontId="8" type="noConversion"/>
  <pageMargins left="0.7" right="0.7" top="0.75" bottom="0.75" header="0.3" footer="0.3"/>
  <pageSetup paperSize="9" orientation="portrait"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AD70"/>
  <sheetViews>
    <sheetView showGridLines="0" zoomScale="60" zoomScaleNormal="60" workbookViewId="0">
      <selection activeCell="J5" sqref="J5"/>
    </sheetView>
  </sheetViews>
  <sheetFormatPr defaultColWidth="9.109375" defaultRowHeight="18" customHeight="1" outlineLevelRow="1"/>
  <cols>
    <col min="1" max="1" width="4" style="115" customWidth="1"/>
    <col min="2" max="2" width="21.88671875" style="115" bestFit="1" customWidth="1"/>
    <col min="3" max="4" width="22.109375" style="115" bestFit="1" customWidth="1"/>
    <col min="5" max="13" width="17.109375" style="115" customWidth="1"/>
    <col min="14" max="14" width="18.33203125" style="115" bestFit="1" customWidth="1"/>
    <col min="15" max="15" width="13" style="115" customWidth="1"/>
    <col min="16" max="18" width="14.88671875" style="141" customWidth="1"/>
    <col min="19" max="19" width="12.33203125" style="141" bestFit="1" customWidth="1"/>
    <col min="20" max="20" width="10.6640625" style="115" bestFit="1" customWidth="1"/>
    <col min="21" max="21" width="16.109375" style="115" bestFit="1" customWidth="1"/>
    <col min="22" max="24" width="13.109375" style="115" customWidth="1"/>
    <col min="25" max="25" width="12.6640625" style="115" bestFit="1" customWidth="1"/>
    <col min="26" max="16384" width="9.109375" style="115"/>
  </cols>
  <sheetData>
    <row r="1" spans="2:30" ht="18" customHeight="1">
      <c r="B1" s="50" t="s">
        <v>3</v>
      </c>
      <c r="C1" s="51" t="s">
        <v>62</v>
      </c>
      <c r="P1" s="115"/>
      <c r="Q1" s="115"/>
      <c r="T1" s="141"/>
      <c r="U1" s="141"/>
    </row>
    <row r="2" spans="2:30" ht="51" customHeight="1">
      <c r="B2" s="52" t="s">
        <v>0</v>
      </c>
      <c r="C2" s="53" t="s">
        <v>80</v>
      </c>
      <c r="D2" s="53" t="s">
        <v>81</v>
      </c>
      <c r="E2" s="53"/>
      <c r="F2" s="53" t="s">
        <v>94</v>
      </c>
      <c r="G2" s="53" t="s">
        <v>95</v>
      </c>
      <c r="H2" s="53"/>
      <c r="I2" s="53"/>
      <c r="J2" s="53" t="s">
        <v>96</v>
      </c>
      <c r="K2" s="53" t="s">
        <v>97</v>
      </c>
      <c r="L2" s="53" t="s">
        <v>82</v>
      </c>
      <c r="M2" s="53" t="s">
        <v>83</v>
      </c>
      <c r="N2" s="53" t="s">
        <v>118</v>
      </c>
      <c r="O2" s="53"/>
      <c r="P2" s="117" t="s">
        <v>119</v>
      </c>
      <c r="Q2" s="118" t="s">
        <v>120</v>
      </c>
      <c r="R2" s="119" t="s">
        <v>121</v>
      </c>
      <c r="S2" s="54">
        <f>Input!$C$3</f>
        <v>45598</v>
      </c>
      <c r="T2" s="120"/>
      <c r="U2" s="120"/>
      <c r="V2" s="120"/>
      <c r="W2" s="55" t="e">
        <f>W4</f>
        <v>#REF!</v>
      </c>
      <c r="Z2" s="56" t="s">
        <v>104</v>
      </c>
      <c r="AA2" s="56" t="s">
        <v>105</v>
      </c>
      <c r="AB2" s="56" t="s">
        <v>106</v>
      </c>
      <c r="AC2" s="56" t="s">
        <v>107</v>
      </c>
      <c r="AD2" s="56" t="s">
        <v>108</v>
      </c>
    </row>
    <row r="3" spans="2:30" ht="18" customHeight="1" outlineLevel="1">
      <c r="B3" s="45" t="s">
        <v>110</v>
      </c>
      <c r="C3" s="57">
        <v>3.08</v>
      </c>
      <c r="D3" s="57">
        <v>1.37</v>
      </c>
      <c r="E3" s="57"/>
      <c r="F3" s="57">
        <v>26.92</v>
      </c>
      <c r="G3" s="57">
        <v>23.26</v>
      </c>
      <c r="H3" s="57"/>
      <c r="I3" s="57"/>
      <c r="J3" s="57">
        <v>23.27</v>
      </c>
      <c r="K3" s="57">
        <v>27.02</v>
      </c>
      <c r="L3" s="57">
        <v>1.44</v>
      </c>
      <c r="M3" s="57">
        <v>3.3</v>
      </c>
      <c r="N3" s="57">
        <v>22.6</v>
      </c>
      <c r="O3" s="57"/>
      <c r="P3" s="121">
        <f t="shared" ref="P3" ca="1" si="0">R3-Q3</f>
        <v>100.46999999999998</v>
      </c>
      <c r="Q3" s="122">
        <f t="shared" ref="Q3:Q9" ca="1" si="1">SUMIF($C$2:$O$9,"*Pos*",C3:O3)</f>
        <v>31.790000000000003</v>
      </c>
      <c r="R3" s="123">
        <f t="shared" ref="R3:R9" si="2">SUM(C3:O3)</f>
        <v>132.26</v>
      </c>
      <c r="S3" s="67"/>
      <c r="T3" s="147"/>
      <c r="U3" s="147"/>
      <c r="V3" s="148"/>
      <c r="W3" s="149"/>
      <c r="Z3" s="58">
        <v>6.77</v>
      </c>
      <c r="AA3" s="58">
        <v>20.3</v>
      </c>
      <c r="AB3" s="58">
        <v>20.9</v>
      </c>
      <c r="AC3" s="58">
        <v>24.1</v>
      </c>
      <c r="AD3" s="58">
        <v>19.7</v>
      </c>
    </row>
    <row r="4" spans="2:30" ht="18" customHeight="1" outlineLevel="1">
      <c r="B4" s="60" t="s">
        <v>84</v>
      </c>
      <c r="C4" s="61">
        <v>4</v>
      </c>
      <c r="D4" s="61">
        <v>8</v>
      </c>
      <c r="E4" s="61">
        <v>0</v>
      </c>
      <c r="F4" s="61">
        <v>4</v>
      </c>
      <c r="G4" s="61">
        <v>8</v>
      </c>
      <c r="H4" s="61">
        <v>0</v>
      </c>
      <c r="I4" s="61">
        <v>0</v>
      </c>
      <c r="J4" s="61">
        <v>8</v>
      </c>
      <c r="K4" s="61">
        <v>4</v>
      </c>
      <c r="L4" s="61">
        <v>8</v>
      </c>
      <c r="M4" s="61">
        <v>0</v>
      </c>
      <c r="N4" s="61">
        <v>0</v>
      </c>
      <c r="O4" s="61">
        <v>0</v>
      </c>
      <c r="P4" s="124">
        <f ca="1">R4-Q4</f>
        <v>24</v>
      </c>
      <c r="Q4" s="125">
        <f t="shared" ca="1" si="1"/>
        <v>20</v>
      </c>
      <c r="R4" s="126">
        <f t="shared" si="2"/>
        <v>44</v>
      </c>
      <c r="S4" s="62" t="s">
        <v>87</v>
      </c>
      <c r="T4" s="127" t="e">
        <f>'T01 (Mon-Fri)'!#REF!</f>
        <v>#REF!</v>
      </c>
      <c r="U4" s="63"/>
      <c r="V4" s="128" t="e">
        <f ca="1">T4-P4</f>
        <v>#REF!</v>
      </c>
      <c r="W4" s="150" t="e">
        <f>'T01 (Mon-Fri)'!#REF!</f>
        <v>#REF!</v>
      </c>
      <c r="Z4" s="64">
        <v>0</v>
      </c>
      <c r="AA4" s="64">
        <v>0</v>
      </c>
      <c r="AB4" s="64">
        <v>0</v>
      </c>
      <c r="AC4" s="64">
        <v>0</v>
      </c>
      <c r="AD4" s="64">
        <v>0</v>
      </c>
    </row>
    <row r="5" spans="2:30" ht="18" customHeight="1" outlineLevel="1">
      <c r="B5" s="65" t="s">
        <v>85</v>
      </c>
      <c r="C5" s="66">
        <v>0</v>
      </c>
      <c r="D5" s="66">
        <v>0</v>
      </c>
      <c r="E5" s="66">
        <v>0</v>
      </c>
      <c r="F5" s="66">
        <v>0</v>
      </c>
      <c r="G5" s="66">
        <v>0</v>
      </c>
      <c r="H5" s="66">
        <v>0</v>
      </c>
      <c r="I5" s="66">
        <v>0</v>
      </c>
      <c r="J5" s="66">
        <v>0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129">
        <f t="shared" ref="P5:P9" ca="1" si="3">R5-Q5</f>
        <v>0</v>
      </c>
      <c r="Q5" s="130">
        <f t="shared" ca="1" si="1"/>
        <v>0</v>
      </c>
      <c r="R5" s="131">
        <f t="shared" si="2"/>
        <v>0</v>
      </c>
      <c r="S5" s="67" t="s">
        <v>88</v>
      </c>
      <c r="T5" s="127"/>
      <c r="U5" s="132"/>
      <c r="V5" s="128">
        <f ca="1">T5-P5</f>
        <v>0</v>
      </c>
      <c r="W5" s="68"/>
      <c r="Z5" s="63">
        <v>0</v>
      </c>
      <c r="AA5" s="63">
        <v>0</v>
      </c>
      <c r="AB5" s="63">
        <v>0</v>
      </c>
      <c r="AC5" s="63">
        <v>0</v>
      </c>
      <c r="AD5" s="63">
        <v>0</v>
      </c>
    </row>
    <row r="6" spans="2:30" ht="18" customHeight="1" outlineLevel="1">
      <c r="B6" s="69" t="s">
        <v>86</v>
      </c>
      <c r="C6" s="70">
        <v>0</v>
      </c>
      <c r="D6" s="70">
        <v>0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70">
        <v>0</v>
      </c>
      <c r="K6" s="70">
        <v>0</v>
      </c>
      <c r="L6" s="70">
        <v>0</v>
      </c>
      <c r="M6" s="70">
        <v>0</v>
      </c>
      <c r="N6" s="70">
        <v>0</v>
      </c>
      <c r="O6" s="70">
        <v>0</v>
      </c>
      <c r="P6" s="133">
        <f t="shared" ca="1" si="3"/>
        <v>0</v>
      </c>
      <c r="Q6" s="134">
        <f t="shared" ca="1" si="1"/>
        <v>0</v>
      </c>
      <c r="R6" s="135">
        <f t="shared" si="2"/>
        <v>0</v>
      </c>
      <c r="S6" s="71" t="s">
        <v>89</v>
      </c>
      <c r="T6" s="127"/>
      <c r="U6" s="132"/>
      <c r="V6" s="128">
        <f ca="1">T6-P6</f>
        <v>0</v>
      </c>
      <c r="W6" s="72"/>
      <c r="Z6" s="63">
        <f>Z5</f>
        <v>0</v>
      </c>
      <c r="AA6" s="63">
        <f>AA5</f>
        <v>0</v>
      </c>
      <c r="AB6" s="63">
        <f>AB5</f>
        <v>0</v>
      </c>
      <c r="AC6" s="63">
        <f>AC5</f>
        <v>0</v>
      </c>
      <c r="AD6" s="63">
        <f>AD5</f>
        <v>0</v>
      </c>
    </row>
    <row r="7" spans="2:30" ht="18" customHeight="1" outlineLevel="1">
      <c r="B7" s="60" t="s">
        <v>111</v>
      </c>
      <c r="C7" s="73">
        <f>C4*C$3</f>
        <v>12.32</v>
      </c>
      <c r="D7" s="73">
        <f t="shared" ref="D7:M7" si="4">D4*D$3</f>
        <v>10.96</v>
      </c>
      <c r="E7" s="73">
        <f t="shared" si="4"/>
        <v>0</v>
      </c>
      <c r="F7" s="73">
        <f t="shared" si="4"/>
        <v>107.68</v>
      </c>
      <c r="G7" s="73">
        <f t="shared" si="4"/>
        <v>186.08</v>
      </c>
      <c r="H7" s="73">
        <f t="shared" si="4"/>
        <v>0</v>
      </c>
      <c r="I7" s="73">
        <f t="shared" si="4"/>
        <v>0</v>
      </c>
      <c r="J7" s="73">
        <f t="shared" si="4"/>
        <v>186.16</v>
      </c>
      <c r="K7" s="73">
        <f t="shared" si="4"/>
        <v>108.08</v>
      </c>
      <c r="L7" s="73">
        <f t="shared" si="4"/>
        <v>11.52</v>
      </c>
      <c r="M7" s="73">
        <f t="shared" si="4"/>
        <v>0</v>
      </c>
      <c r="N7" s="73">
        <f t="shared" ref="N7:O7" si="5">N4*N$3</f>
        <v>0</v>
      </c>
      <c r="O7" s="73">
        <f t="shared" si="5"/>
        <v>0</v>
      </c>
      <c r="P7" s="74">
        <f t="shared" ca="1" si="3"/>
        <v>588.00000000000011</v>
      </c>
      <c r="Q7" s="75">
        <f t="shared" ca="1" si="1"/>
        <v>34.799999999999997</v>
      </c>
      <c r="R7" s="76">
        <f t="shared" si="2"/>
        <v>622.80000000000007</v>
      </c>
      <c r="S7" s="62" t="s">
        <v>87</v>
      </c>
      <c r="T7" s="77" t="e">
        <f>'T01 (Mon-Fri)'!#REF!</f>
        <v>#REF!</v>
      </c>
      <c r="U7" s="77" t="e">
        <f>'T01 (Mon-Fri)'!#REF!</f>
        <v>#REF!</v>
      </c>
      <c r="V7" s="78" t="e">
        <f>T7+U7</f>
        <v>#REF!</v>
      </c>
      <c r="W7" s="79" t="e">
        <f>V7-R7</f>
        <v>#REF!</v>
      </c>
      <c r="Y7" s="151" t="e">
        <f>V7-R7</f>
        <v>#REF!</v>
      </c>
    </row>
    <row r="8" spans="2:30" ht="18" customHeight="1" outlineLevel="1">
      <c r="B8" s="65" t="s">
        <v>112</v>
      </c>
      <c r="C8" s="80">
        <f t="shared" ref="C8:M8" si="6">C5*C$3</f>
        <v>0</v>
      </c>
      <c r="D8" s="80">
        <f t="shared" si="6"/>
        <v>0</v>
      </c>
      <c r="E8" s="80">
        <f t="shared" si="6"/>
        <v>0</v>
      </c>
      <c r="F8" s="80">
        <f t="shared" si="6"/>
        <v>0</v>
      </c>
      <c r="G8" s="80">
        <f t="shared" si="6"/>
        <v>0</v>
      </c>
      <c r="H8" s="80">
        <f t="shared" si="6"/>
        <v>0</v>
      </c>
      <c r="I8" s="80">
        <f t="shared" si="6"/>
        <v>0</v>
      </c>
      <c r="J8" s="80">
        <f t="shared" si="6"/>
        <v>0</v>
      </c>
      <c r="K8" s="80">
        <f t="shared" si="6"/>
        <v>0</v>
      </c>
      <c r="L8" s="80">
        <f t="shared" si="6"/>
        <v>0</v>
      </c>
      <c r="M8" s="80">
        <f t="shared" si="6"/>
        <v>0</v>
      </c>
      <c r="N8" s="80">
        <f t="shared" ref="N8:O8" si="7">N5*N$3</f>
        <v>0</v>
      </c>
      <c r="O8" s="80">
        <f t="shared" si="7"/>
        <v>0</v>
      </c>
      <c r="P8" s="81">
        <f t="shared" ca="1" si="3"/>
        <v>0</v>
      </c>
      <c r="Q8" s="82">
        <f t="shared" ca="1" si="1"/>
        <v>0</v>
      </c>
      <c r="R8" s="83">
        <f t="shared" si="2"/>
        <v>0</v>
      </c>
      <c r="S8" s="67" t="s">
        <v>88</v>
      </c>
      <c r="T8" s="84"/>
      <c r="U8" s="84"/>
      <c r="V8" s="85">
        <f>T8+U8</f>
        <v>0</v>
      </c>
      <c r="W8" s="79">
        <f>V8-R8</f>
        <v>0</v>
      </c>
      <c r="Y8" s="151">
        <f t="shared" ref="Y8:Y9" si="8">V8-R8</f>
        <v>0</v>
      </c>
    </row>
    <row r="9" spans="2:30" ht="18" customHeight="1" outlineLevel="1">
      <c r="B9" s="69" t="s">
        <v>117</v>
      </c>
      <c r="C9" s="87">
        <f t="shared" ref="C9:M9" si="9">C6*C$3</f>
        <v>0</v>
      </c>
      <c r="D9" s="87">
        <f t="shared" si="9"/>
        <v>0</v>
      </c>
      <c r="E9" s="87">
        <f t="shared" si="9"/>
        <v>0</v>
      </c>
      <c r="F9" s="87">
        <f t="shared" si="9"/>
        <v>0</v>
      </c>
      <c r="G9" s="87">
        <f t="shared" si="9"/>
        <v>0</v>
      </c>
      <c r="H9" s="87">
        <f t="shared" si="9"/>
        <v>0</v>
      </c>
      <c r="I9" s="87">
        <f t="shared" si="9"/>
        <v>0</v>
      </c>
      <c r="J9" s="87">
        <f t="shared" si="9"/>
        <v>0</v>
      </c>
      <c r="K9" s="87">
        <f t="shared" si="9"/>
        <v>0</v>
      </c>
      <c r="L9" s="87">
        <f t="shared" si="9"/>
        <v>0</v>
      </c>
      <c r="M9" s="87">
        <f t="shared" si="9"/>
        <v>0</v>
      </c>
      <c r="N9" s="87">
        <f t="shared" ref="N9:O9" si="10">N6*N$3</f>
        <v>0</v>
      </c>
      <c r="O9" s="87">
        <f t="shared" si="10"/>
        <v>0</v>
      </c>
      <c r="P9" s="136">
        <f t="shared" ca="1" si="3"/>
        <v>0</v>
      </c>
      <c r="Q9" s="137">
        <f t="shared" ca="1" si="1"/>
        <v>0</v>
      </c>
      <c r="R9" s="138">
        <f t="shared" si="2"/>
        <v>0</v>
      </c>
      <c r="S9" s="71" t="s">
        <v>89</v>
      </c>
      <c r="T9" s="88"/>
      <c r="U9" s="88"/>
      <c r="V9" s="89">
        <f>T9+U9</f>
        <v>0</v>
      </c>
      <c r="W9" s="90">
        <f>V9-R9</f>
        <v>0</v>
      </c>
      <c r="Y9" s="151">
        <f t="shared" si="8"/>
        <v>0</v>
      </c>
    </row>
    <row r="10" spans="2:30" ht="18" customHeight="1">
      <c r="B10" s="92" t="s">
        <v>4</v>
      </c>
      <c r="C10" s="51" t="s">
        <v>63</v>
      </c>
      <c r="D10" s="48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91"/>
      <c r="S10" s="91"/>
      <c r="T10" s="91"/>
      <c r="U10" s="91"/>
      <c r="V10" s="47"/>
      <c r="W10" s="47"/>
      <c r="X10" s="47"/>
      <c r="Y10" s="47"/>
    </row>
    <row r="11" spans="2:30" ht="53.25" customHeight="1">
      <c r="B11" s="52" t="s">
        <v>0</v>
      </c>
      <c r="C11" s="53" t="s">
        <v>90</v>
      </c>
      <c r="D11" s="53" t="s">
        <v>91</v>
      </c>
      <c r="E11" s="53" t="s">
        <v>92</v>
      </c>
      <c r="F11" s="53" t="s">
        <v>94</v>
      </c>
      <c r="G11" s="53" t="s">
        <v>95</v>
      </c>
      <c r="H11" s="53"/>
      <c r="I11" s="53"/>
      <c r="J11" s="53" t="s">
        <v>96</v>
      </c>
      <c r="K11" s="53" t="s">
        <v>97</v>
      </c>
      <c r="L11" s="53" t="s">
        <v>93</v>
      </c>
      <c r="M11" s="53"/>
      <c r="N11" s="53"/>
      <c r="O11" s="53"/>
      <c r="P11" s="117" t="s">
        <v>119</v>
      </c>
      <c r="Q11" s="118" t="s">
        <v>120</v>
      </c>
      <c r="R11" s="119" t="s">
        <v>121</v>
      </c>
      <c r="S11" s="54">
        <f>$S$2</f>
        <v>45598</v>
      </c>
      <c r="T11" s="120"/>
      <c r="U11" s="120"/>
      <c r="V11" s="120"/>
      <c r="W11" s="55" t="e">
        <f>W13</f>
        <v>#REF!</v>
      </c>
    </row>
    <row r="12" spans="2:30" ht="18" customHeight="1" outlineLevel="1">
      <c r="B12" s="45" t="s">
        <v>110</v>
      </c>
      <c r="C12" s="57">
        <v>4.09</v>
      </c>
      <c r="D12" s="57">
        <v>0.1</v>
      </c>
      <c r="E12" s="57">
        <v>0.04</v>
      </c>
      <c r="F12" s="57">
        <v>26.92</v>
      </c>
      <c r="G12" s="57">
        <v>23.26</v>
      </c>
      <c r="H12" s="57"/>
      <c r="I12" s="57"/>
      <c r="J12" s="57">
        <v>23.27</v>
      </c>
      <c r="K12" s="57">
        <v>27.02</v>
      </c>
      <c r="L12" s="57">
        <v>1.1599999999999999</v>
      </c>
      <c r="M12" s="57"/>
      <c r="N12" s="57"/>
      <c r="O12" s="57"/>
      <c r="P12" s="121">
        <f t="shared" ref="P12" ca="1" si="11">R12-Q12</f>
        <v>100.47</v>
      </c>
      <c r="Q12" s="122">
        <f t="shared" ref="Q12:Q18" ca="1" si="12">SUMIF($C$11:$O$18,"*Pos*",C12:O12)</f>
        <v>5.39</v>
      </c>
      <c r="R12" s="123">
        <f t="shared" ref="R12:R18" si="13">SUM(C12:O12)</f>
        <v>105.86</v>
      </c>
      <c r="S12" s="67"/>
      <c r="T12" s="147"/>
      <c r="U12" s="147"/>
      <c r="V12" s="148"/>
      <c r="W12" s="149"/>
    </row>
    <row r="13" spans="2:30" ht="18" customHeight="1" outlineLevel="1">
      <c r="B13" s="60" t="s">
        <v>84</v>
      </c>
      <c r="C13" s="61">
        <f>2-2</f>
        <v>0</v>
      </c>
      <c r="D13" s="61">
        <v>15</v>
      </c>
      <c r="E13" s="61">
        <v>15</v>
      </c>
      <c r="F13" s="61">
        <f>51-2</f>
        <v>49</v>
      </c>
      <c r="G13" s="61">
        <f>11-2</f>
        <v>9</v>
      </c>
      <c r="H13" s="61">
        <v>0</v>
      </c>
      <c r="I13" s="61">
        <v>0</v>
      </c>
      <c r="J13" s="61">
        <f>11-2</f>
        <v>9</v>
      </c>
      <c r="K13" s="61">
        <v>49</v>
      </c>
      <c r="L13" s="61">
        <v>0</v>
      </c>
      <c r="M13" s="61">
        <v>0</v>
      </c>
      <c r="N13" s="61">
        <v>0</v>
      </c>
      <c r="O13" s="61">
        <v>0</v>
      </c>
      <c r="P13" s="124">
        <f ca="1">R13-Q13</f>
        <v>116</v>
      </c>
      <c r="Q13" s="125">
        <f t="shared" ca="1" si="12"/>
        <v>30</v>
      </c>
      <c r="R13" s="126">
        <f t="shared" si="13"/>
        <v>146</v>
      </c>
      <c r="S13" s="62" t="s">
        <v>87</v>
      </c>
      <c r="T13" s="127" t="e">
        <f>'T01 (Mon-Fri)'!#REF!</f>
        <v>#REF!</v>
      </c>
      <c r="U13" s="63"/>
      <c r="V13" s="128" t="e">
        <f ca="1">T13-P13</f>
        <v>#REF!</v>
      </c>
      <c r="W13" s="150" t="e">
        <f>'T01 (Mon-Fri)'!#REF!</f>
        <v>#REF!</v>
      </c>
    </row>
    <row r="14" spans="2:30" ht="18" customHeight="1" outlineLevel="1">
      <c r="B14" s="65" t="s">
        <v>85</v>
      </c>
      <c r="C14" s="66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129">
        <f t="shared" ref="P14:P16" ca="1" si="14">R14-Q14</f>
        <v>0</v>
      </c>
      <c r="Q14" s="130">
        <f t="shared" ca="1" si="12"/>
        <v>0</v>
      </c>
      <c r="R14" s="131">
        <f t="shared" si="13"/>
        <v>0</v>
      </c>
      <c r="S14" s="67" t="s">
        <v>88</v>
      </c>
      <c r="T14" s="127" t="e">
        <f>'T01 (Mon-Fri)'!#REF!</f>
        <v>#REF!</v>
      </c>
      <c r="U14" s="132"/>
      <c r="V14" s="128" t="e">
        <f ca="1">T14-P14</f>
        <v>#REF!</v>
      </c>
      <c r="W14" s="68" t="e">
        <f>'T01 (Mon-Fri)'!#REF!</f>
        <v>#REF!</v>
      </c>
    </row>
    <row r="15" spans="2:30" ht="18" customHeight="1" outlineLevel="1">
      <c r="B15" s="69" t="s">
        <v>86</v>
      </c>
      <c r="C15" s="70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133">
        <f t="shared" ca="1" si="14"/>
        <v>0</v>
      </c>
      <c r="Q15" s="134">
        <f t="shared" ca="1" si="12"/>
        <v>0</v>
      </c>
      <c r="R15" s="135">
        <f t="shared" si="13"/>
        <v>0</v>
      </c>
      <c r="S15" s="71" t="s">
        <v>89</v>
      </c>
      <c r="T15" s="127" t="e">
        <f>'T01 (Mon-Fri)'!#REF!</f>
        <v>#REF!</v>
      </c>
      <c r="U15" s="132"/>
      <c r="V15" s="128" t="e">
        <f ca="1">T15-P15</f>
        <v>#REF!</v>
      </c>
      <c r="W15" s="72" t="e">
        <f>'T01 (Mon-Fri)'!#REF!</f>
        <v>#REF!</v>
      </c>
    </row>
    <row r="16" spans="2:30" ht="18" customHeight="1" outlineLevel="1">
      <c r="B16" s="60" t="s">
        <v>111</v>
      </c>
      <c r="C16" s="73">
        <f>C13*C$12</f>
        <v>0</v>
      </c>
      <c r="D16" s="73">
        <f t="shared" ref="D16:I16" si="15">D13*D$12</f>
        <v>1.5</v>
      </c>
      <c r="E16" s="73">
        <f t="shared" si="15"/>
        <v>0.6</v>
      </c>
      <c r="F16" s="73">
        <f t="shared" si="15"/>
        <v>1319.0800000000002</v>
      </c>
      <c r="G16" s="73">
        <f t="shared" si="15"/>
        <v>209.34</v>
      </c>
      <c r="H16" s="73">
        <f t="shared" si="15"/>
        <v>0</v>
      </c>
      <c r="I16" s="73">
        <f t="shared" si="15"/>
        <v>0</v>
      </c>
      <c r="J16" s="73">
        <f t="shared" ref="J16:O16" si="16">J13*J$12</f>
        <v>209.43</v>
      </c>
      <c r="K16" s="73">
        <f t="shared" si="16"/>
        <v>1323.98</v>
      </c>
      <c r="L16" s="73">
        <f t="shared" si="16"/>
        <v>0</v>
      </c>
      <c r="M16" s="73">
        <f t="shared" si="16"/>
        <v>0</v>
      </c>
      <c r="N16" s="73">
        <f t="shared" si="16"/>
        <v>0</v>
      </c>
      <c r="O16" s="73">
        <f t="shared" si="16"/>
        <v>0</v>
      </c>
      <c r="P16" s="74">
        <f t="shared" ca="1" si="14"/>
        <v>3061.8300000000004</v>
      </c>
      <c r="Q16" s="75">
        <f t="shared" ca="1" si="12"/>
        <v>2.1</v>
      </c>
      <c r="R16" s="76">
        <f t="shared" si="13"/>
        <v>3063.9300000000003</v>
      </c>
      <c r="S16" s="62" t="s">
        <v>87</v>
      </c>
      <c r="T16" s="77" t="e">
        <f>'T01 (Mon-Fri)'!#REF!</f>
        <v>#REF!</v>
      </c>
      <c r="U16" s="77" t="e">
        <f>'T01 (Mon-Fri)'!#REF!</f>
        <v>#REF!</v>
      </c>
      <c r="V16" s="78" t="e">
        <f>T16+U16</f>
        <v>#REF!</v>
      </c>
      <c r="W16" s="79" t="e">
        <f>V16-R16</f>
        <v>#REF!</v>
      </c>
      <c r="Y16" s="151" t="e">
        <f>V16-R16</f>
        <v>#REF!</v>
      </c>
    </row>
    <row r="17" spans="2:25" ht="18" customHeight="1" outlineLevel="1">
      <c r="B17" s="65" t="s">
        <v>112</v>
      </c>
      <c r="C17" s="80">
        <f>C14*C$12</f>
        <v>0</v>
      </c>
      <c r="D17" s="80">
        <f t="shared" ref="D17:I17" si="17">D14*D$12</f>
        <v>0</v>
      </c>
      <c r="E17" s="80">
        <f t="shared" si="17"/>
        <v>0</v>
      </c>
      <c r="F17" s="80">
        <f t="shared" si="17"/>
        <v>0</v>
      </c>
      <c r="G17" s="80">
        <f t="shared" si="17"/>
        <v>0</v>
      </c>
      <c r="H17" s="80">
        <f t="shared" si="17"/>
        <v>0</v>
      </c>
      <c r="I17" s="80">
        <f t="shared" si="17"/>
        <v>0</v>
      </c>
      <c r="J17" s="80">
        <f t="shared" ref="J17:O17" si="18">J14*J$12</f>
        <v>0</v>
      </c>
      <c r="K17" s="80">
        <f t="shared" si="18"/>
        <v>0</v>
      </c>
      <c r="L17" s="80">
        <f t="shared" si="18"/>
        <v>0</v>
      </c>
      <c r="M17" s="80">
        <f t="shared" si="18"/>
        <v>0</v>
      </c>
      <c r="N17" s="80">
        <f t="shared" si="18"/>
        <v>0</v>
      </c>
      <c r="O17" s="80">
        <f t="shared" si="18"/>
        <v>0</v>
      </c>
      <c r="P17" s="81">
        <f t="shared" ref="P17:P18" ca="1" si="19">R17-Q17</f>
        <v>0</v>
      </c>
      <c r="Q17" s="82">
        <f t="shared" ca="1" si="12"/>
        <v>0</v>
      </c>
      <c r="R17" s="83">
        <f t="shared" si="13"/>
        <v>0</v>
      </c>
      <c r="S17" s="67" t="s">
        <v>88</v>
      </c>
      <c r="T17" s="84" t="e">
        <f>'T01 (Mon-Fri)'!#REF!</f>
        <v>#REF!</v>
      </c>
      <c r="U17" s="84" t="e">
        <f>'T01 (Mon-Fri)'!#REF!</f>
        <v>#REF!</v>
      </c>
      <c r="V17" s="85" t="e">
        <f>T17+U17</f>
        <v>#REF!</v>
      </c>
      <c r="W17" s="79"/>
      <c r="Y17" s="151" t="e">
        <f t="shared" ref="Y17:Y18" si="20">V17-R17</f>
        <v>#REF!</v>
      </c>
    </row>
    <row r="18" spans="2:25" ht="18" customHeight="1" outlineLevel="1">
      <c r="B18" s="69" t="s">
        <v>117</v>
      </c>
      <c r="C18" s="87">
        <f t="shared" ref="C18:I18" si="21">C15*C$12</f>
        <v>0</v>
      </c>
      <c r="D18" s="87">
        <f t="shared" si="21"/>
        <v>0</v>
      </c>
      <c r="E18" s="87">
        <f t="shared" si="21"/>
        <v>0</v>
      </c>
      <c r="F18" s="87">
        <f t="shared" si="21"/>
        <v>0</v>
      </c>
      <c r="G18" s="87">
        <f t="shared" si="21"/>
        <v>0</v>
      </c>
      <c r="H18" s="87">
        <f t="shared" si="21"/>
        <v>0</v>
      </c>
      <c r="I18" s="87">
        <f t="shared" si="21"/>
        <v>0</v>
      </c>
      <c r="J18" s="87">
        <f t="shared" ref="J18:O18" si="22">J15*J$12</f>
        <v>0</v>
      </c>
      <c r="K18" s="87">
        <f t="shared" si="22"/>
        <v>0</v>
      </c>
      <c r="L18" s="87">
        <f t="shared" si="22"/>
        <v>0</v>
      </c>
      <c r="M18" s="87">
        <f t="shared" si="22"/>
        <v>0</v>
      </c>
      <c r="N18" s="87">
        <f t="shared" si="22"/>
        <v>0</v>
      </c>
      <c r="O18" s="87">
        <f t="shared" si="22"/>
        <v>0</v>
      </c>
      <c r="P18" s="136">
        <f t="shared" ca="1" si="19"/>
        <v>0</v>
      </c>
      <c r="Q18" s="137">
        <f t="shared" ca="1" si="12"/>
        <v>0</v>
      </c>
      <c r="R18" s="138">
        <f t="shared" si="13"/>
        <v>0</v>
      </c>
      <c r="S18" s="71" t="s">
        <v>89</v>
      </c>
      <c r="T18" s="88" t="e">
        <f>'T01 (Mon-Fri)'!#REF!</f>
        <v>#REF!</v>
      </c>
      <c r="U18" s="88" t="e">
        <f>'T01 (Mon-Fri)'!#REF!</f>
        <v>#REF!</v>
      </c>
      <c r="V18" s="89" t="e">
        <f>T18+U18</f>
        <v>#REF!</v>
      </c>
      <c r="W18" s="90"/>
      <c r="Y18" s="151" t="e">
        <f t="shared" si="20"/>
        <v>#REF!</v>
      </c>
    </row>
    <row r="19" spans="2:25" ht="18" customHeight="1">
      <c r="B19" s="50" t="s">
        <v>2</v>
      </c>
      <c r="C19" s="51" t="s">
        <v>63</v>
      </c>
      <c r="D19" s="48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139"/>
      <c r="S19" s="139"/>
      <c r="T19" s="139"/>
      <c r="U19" s="91"/>
      <c r="V19" s="47"/>
      <c r="W19" s="47"/>
      <c r="X19" s="47"/>
      <c r="Y19" s="47"/>
    </row>
    <row r="20" spans="2:25" ht="53.25" customHeight="1">
      <c r="B20" s="52" t="s">
        <v>0</v>
      </c>
      <c r="C20" s="53" t="s">
        <v>98</v>
      </c>
      <c r="D20" s="53" t="s">
        <v>99</v>
      </c>
      <c r="E20" s="53" t="s">
        <v>100</v>
      </c>
      <c r="F20" s="53" t="s">
        <v>94</v>
      </c>
      <c r="G20" s="53" t="s">
        <v>95</v>
      </c>
      <c r="H20" s="53" t="s">
        <v>101</v>
      </c>
      <c r="I20" s="53" t="s">
        <v>102</v>
      </c>
      <c r="J20" s="53" t="s">
        <v>96</v>
      </c>
      <c r="K20" s="53" t="s">
        <v>97</v>
      </c>
      <c r="L20" s="53" t="s">
        <v>103</v>
      </c>
      <c r="M20" s="53" t="s">
        <v>91</v>
      </c>
      <c r="N20" s="53" t="s">
        <v>92</v>
      </c>
      <c r="O20" s="53"/>
      <c r="P20" s="117" t="s">
        <v>119</v>
      </c>
      <c r="Q20" s="118" t="s">
        <v>120</v>
      </c>
      <c r="R20" s="119" t="s">
        <v>121</v>
      </c>
      <c r="S20" s="54">
        <f>$S$2</f>
        <v>45598</v>
      </c>
      <c r="T20" s="120"/>
      <c r="U20" s="120"/>
      <c r="V20" s="120"/>
      <c r="W20" s="55">
        <f>W22</f>
        <v>13</v>
      </c>
    </row>
    <row r="21" spans="2:25" ht="20.25" customHeight="1" outlineLevel="1">
      <c r="B21" s="45" t="s">
        <v>110</v>
      </c>
      <c r="C21" s="57">
        <v>2.89</v>
      </c>
      <c r="D21" s="57">
        <v>6.88</v>
      </c>
      <c r="E21" s="57">
        <v>22.09</v>
      </c>
      <c r="F21" s="57">
        <v>26.92</v>
      </c>
      <c r="G21" s="57">
        <v>23.26</v>
      </c>
      <c r="H21" s="57">
        <v>18.420000000000002</v>
      </c>
      <c r="I21" s="57">
        <v>18.28</v>
      </c>
      <c r="J21" s="57">
        <v>23.27</v>
      </c>
      <c r="K21" s="57">
        <v>27.02</v>
      </c>
      <c r="L21" s="57">
        <v>2.67</v>
      </c>
      <c r="M21" s="57">
        <v>0.1</v>
      </c>
      <c r="N21" s="57">
        <v>0.04</v>
      </c>
      <c r="O21" s="57"/>
      <c r="P21" s="121">
        <f t="shared" ref="P21" ca="1" si="23">R21-Q21</f>
        <v>159.26</v>
      </c>
      <c r="Q21" s="122">
        <f t="shared" ref="Q21:Q27" ca="1" si="24">SUMIF($C$20:$O$27,"*Pos*",C21:O21)</f>
        <v>12.579999999999998</v>
      </c>
      <c r="R21" s="123">
        <f t="shared" ref="R21:R27" si="25">SUM(C21:O21)</f>
        <v>171.84</v>
      </c>
      <c r="S21" s="67"/>
      <c r="T21" s="147"/>
      <c r="U21" s="147"/>
      <c r="V21" s="148"/>
      <c r="W21" s="149"/>
    </row>
    <row r="22" spans="2:25" ht="18" customHeight="1" outlineLevel="1">
      <c r="B22" s="60" t="s">
        <v>84</v>
      </c>
      <c r="C22" s="61">
        <v>4</v>
      </c>
      <c r="D22" s="61">
        <v>8</v>
      </c>
      <c r="E22" s="61">
        <v>0</v>
      </c>
      <c r="F22" s="61">
        <v>34</v>
      </c>
      <c r="G22" s="61">
        <v>9</v>
      </c>
      <c r="H22" s="61">
        <v>1</v>
      </c>
      <c r="I22" s="61">
        <v>1</v>
      </c>
      <c r="J22" s="61">
        <v>17</v>
      </c>
      <c r="K22" s="61">
        <v>26</v>
      </c>
      <c r="L22" s="61">
        <v>12</v>
      </c>
      <c r="M22" s="61">
        <v>9</v>
      </c>
      <c r="N22" s="61">
        <v>9</v>
      </c>
      <c r="O22" s="61"/>
      <c r="P22" s="124">
        <f ca="1">R22-Q22</f>
        <v>88</v>
      </c>
      <c r="Q22" s="125">
        <f t="shared" ca="1" si="24"/>
        <v>42</v>
      </c>
      <c r="R22" s="126">
        <f t="shared" si="25"/>
        <v>130</v>
      </c>
      <c r="S22" s="62" t="s">
        <v>87</v>
      </c>
      <c r="T22" s="127" t="e">
        <f>'T01 (Mon-Fri)'!#REF!</f>
        <v>#REF!</v>
      </c>
      <c r="U22" s="63"/>
      <c r="V22" s="128" t="e">
        <f ca="1">T22-P22</f>
        <v>#REF!</v>
      </c>
      <c r="W22" s="150">
        <v>13</v>
      </c>
    </row>
    <row r="23" spans="2:25" ht="18" customHeight="1" outlineLevel="1">
      <c r="B23" s="65" t="s">
        <v>85</v>
      </c>
      <c r="C23" s="66">
        <v>0</v>
      </c>
      <c r="D23" s="66">
        <v>2</v>
      </c>
      <c r="E23" s="66">
        <v>0</v>
      </c>
      <c r="F23" s="66">
        <v>48</v>
      </c>
      <c r="G23" s="66">
        <v>1</v>
      </c>
      <c r="H23" s="66">
        <v>0</v>
      </c>
      <c r="I23" s="66">
        <v>0</v>
      </c>
      <c r="J23" s="66">
        <v>3</v>
      </c>
      <c r="K23" s="66">
        <v>46</v>
      </c>
      <c r="L23" s="66">
        <v>2</v>
      </c>
      <c r="M23" s="66">
        <v>6</v>
      </c>
      <c r="N23" s="66">
        <v>6</v>
      </c>
      <c r="O23" s="66"/>
      <c r="P23" s="129">
        <f t="shared" ref="P23:P27" ca="1" si="26">R23-Q23</f>
        <v>98</v>
      </c>
      <c r="Q23" s="130">
        <f t="shared" ca="1" si="24"/>
        <v>16</v>
      </c>
      <c r="R23" s="131">
        <f t="shared" si="25"/>
        <v>114</v>
      </c>
      <c r="S23" s="67" t="s">
        <v>88</v>
      </c>
      <c r="T23" s="127" t="e">
        <f>'T01 (Mon-Fri)'!#REF!</f>
        <v>#REF!</v>
      </c>
      <c r="U23" s="132"/>
      <c r="V23" s="128" t="e">
        <f ca="1">T23-P23</f>
        <v>#REF!</v>
      </c>
      <c r="W23" s="68">
        <v>8</v>
      </c>
    </row>
    <row r="24" spans="2:25" ht="18" customHeight="1" outlineLevel="1">
      <c r="B24" s="69" t="s">
        <v>86</v>
      </c>
      <c r="C24" s="70">
        <f t="shared" ref="C24:D24" si="27">C23</f>
        <v>0</v>
      </c>
      <c r="D24" s="70">
        <f t="shared" si="27"/>
        <v>2</v>
      </c>
      <c r="E24" s="70">
        <f t="shared" ref="E24:M24" si="28">E23</f>
        <v>0</v>
      </c>
      <c r="F24" s="70">
        <f t="shared" si="28"/>
        <v>48</v>
      </c>
      <c r="G24" s="70">
        <f t="shared" si="28"/>
        <v>1</v>
      </c>
      <c r="H24" s="70">
        <f t="shared" si="28"/>
        <v>0</v>
      </c>
      <c r="I24" s="70">
        <f t="shared" si="28"/>
        <v>0</v>
      </c>
      <c r="J24" s="70">
        <f t="shared" si="28"/>
        <v>3</v>
      </c>
      <c r="K24" s="70">
        <f t="shared" si="28"/>
        <v>46</v>
      </c>
      <c r="L24" s="70">
        <f t="shared" si="28"/>
        <v>2</v>
      </c>
      <c r="M24" s="70">
        <f t="shared" si="28"/>
        <v>6</v>
      </c>
      <c r="N24" s="70">
        <f t="shared" ref="N24" si="29">N23</f>
        <v>6</v>
      </c>
      <c r="O24" s="70"/>
      <c r="P24" s="133">
        <f t="shared" ca="1" si="26"/>
        <v>98</v>
      </c>
      <c r="Q24" s="134">
        <f t="shared" ca="1" si="24"/>
        <v>16</v>
      </c>
      <c r="R24" s="135">
        <f t="shared" si="25"/>
        <v>114</v>
      </c>
      <c r="S24" s="71" t="s">
        <v>89</v>
      </c>
      <c r="T24" s="127" t="e">
        <f>'T01 (Mon-Fri)'!#REF!</f>
        <v>#REF!</v>
      </c>
      <c r="U24" s="132"/>
      <c r="V24" s="128" t="e">
        <f ca="1">T24-P24</f>
        <v>#REF!</v>
      </c>
      <c r="W24" s="72">
        <v>8</v>
      </c>
    </row>
    <row r="25" spans="2:25" ht="18" customHeight="1" outlineLevel="1">
      <c r="B25" s="60" t="s">
        <v>111</v>
      </c>
      <c r="C25" s="73">
        <f>C22*C$21</f>
        <v>11.56</v>
      </c>
      <c r="D25" s="73">
        <f t="shared" ref="D25:L25" si="30">D22*D$21</f>
        <v>55.04</v>
      </c>
      <c r="E25" s="73">
        <f t="shared" si="30"/>
        <v>0</v>
      </c>
      <c r="F25" s="73">
        <f t="shared" si="30"/>
        <v>915.28000000000009</v>
      </c>
      <c r="G25" s="73">
        <f t="shared" si="30"/>
        <v>209.34</v>
      </c>
      <c r="H25" s="73">
        <f t="shared" si="30"/>
        <v>18.420000000000002</v>
      </c>
      <c r="I25" s="73">
        <f t="shared" si="30"/>
        <v>18.28</v>
      </c>
      <c r="J25" s="73">
        <f t="shared" si="30"/>
        <v>395.59</v>
      </c>
      <c r="K25" s="73">
        <f t="shared" si="30"/>
        <v>702.52</v>
      </c>
      <c r="L25" s="73">
        <f t="shared" si="30"/>
        <v>32.04</v>
      </c>
      <c r="M25" s="73">
        <f t="shared" ref="M25:O25" si="31">M22*M$21</f>
        <v>0.9</v>
      </c>
      <c r="N25" s="73">
        <f t="shared" si="31"/>
        <v>0.36</v>
      </c>
      <c r="O25" s="73">
        <f t="shared" si="31"/>
        <v>0</v>
      </c>
      <c r="P25" s="74">
        <f t="shared" ca="1" si="26"/>
        <v>2259.4299999999998</v>
      </c>
      <c r="Q25" s="75">
        <f t="shared" ca="1" si="24"/>
        <v>99.899999999999991</v>
      </c>
      <c r="R25" s="76">
        <f t="shared" si="25"/>
        <v>2359.33</v>
      </c>
      <c r="S25" s="62" t="s">
        <v>87</v>
      </c>
      <c r="T25" s="77" t="e">
        <f>'T01 (Mon-Fri)'!#REF!</f>
        <v>#REF!</v>
      </c>
      <c r="U25" s="77" t="e">
        <f>'T01 (Mon-Fri)'!#REF!</f>
        <v>#REF!</v>
      </c>
      <c r="V25" s="78" t="e">
        <f>T25+U25</f>
        <v>#REF!</v>
      </c>
      <c r="W25" s="79"/>
      <c r="Y25" s="151" t="e">
        <f>V25-R25</f>
        <v>#REF!</v>
      </c>
    </row>
    <row r="26" spans="2:25" ht="18" customHeight="1" outlineLevel="1">
      <c r="B26" s="65" t="s">
        <v>112</v>
      </c>
      <c r="C26" s="80">
        <f t="shared" ref="C26:L26" si="32">C23*C$21</f>
        <v>0</v>
      </c>
      <c r="D26" s="80">
        <f t="shared" si="32"/>
        <v>13.76</v>
      </c>
      <c r="E26" s="80">
        <f t="shared" si="32"/>
        <v>0</v>
      </c>
      <c r="F26" s="80">
        <f t="shared" si="32"/>
        <v>1292.1600000000001</v>
      </c>
      <c r="G26" s="80">
        <f t="shared" si="32"/>
        <v>23.26</v>
      </c>
      <c r="H26" s="80">
        <f t="shared" si="32"/>
        <v>0</v>
      </c>
      <c r="I26" s="80">
        <f t="shared" si="32"/>
        <v>0</v>
      </c>
      <c r="J26" s="80">
        <f t="shared" si="32"/>
        <v>69.81</v>
      </c>
      <c r="K26" s="80">
        <f t="shared" si="32"/>
        <v>1242.92</v>
      </c>
      <c r="L26" s="80">
        <f t="shared" si="32"/>
        <v>5.34</v>
      </c>
      <c r="M26" s="80">
        <f t="shared" ref="M26:O26" si="33">M23*M$21</f>
        <v>0.60000000000000009</v>
      </c>
      <c r="N26" s="80">
        <f t="shared" si="33"/>
        <v>0.24</v>
      </c>
      <c r="O26" s="80">
        <f t="shared" si="33"/>
        <v>0</v>
      </c>
      <c r="P26" s="81">
        <f t="shared" ca="1" si="26"/>
        <v>2628.1499999999996</v>
      </c>
      <c r="Q26" s="82">
        <f t="shared" ca="1" si="24"/>
        <v>19.940000000000001</v>
      </c>
      <c r="R26" s="83">
        <f t="shared" si="25"/>
        <v>2648.0899999999997</v>
      </c>
      <c r="S26" s="67" t="s">
        <v>88</v>
      </c>
      <c r="T26" s="84" t="e">
        <f>'T01 (Mon-Fri)'!#REF!</f>
        <v>#REF!</v>
      </c>
      <c r="U26" s="84" t="e">
        <f>'T01 (Mon-Fri)'!#REF!</f>
        <v>#REF!</v>
      </c>
      <c r="V26" s="85" t="e">
        <f>T26+U26</f>
        <v>#REF!</v>
      </c>
      <c r="W26" s="79"/>
      <c r="Y26" s="151" t="e">
        <f t="shared" ref="Y26:Y27" si="34">V26-R26</f>
        <v>#REF!</v>
      </c>
    </row>
    <row r="27" spans="2:25" ht="18" customHeight="1" outlineLevel="1">
      <c r="B27" s="69" t="s">
        <v>117</v>
      </c>
      <c r="C27" s="87">
        <f t="shared" ref="C27:L27" si="35">C24*C$21</f>
        <v>0</v>
      </c>
      <c r="D27" s="87">
        <f t="shared" si="35"/>
        <v>13.76</v>
      </c>
      <c r="E27" s="87">
        <f t="shared" si="35"/>
        <v>0</v>
      </c>
      <c r="F27" s="87">
        <f t="shared" si="35"/>
        <v>1292.1600000000001</v>
      </c>
      <c r="G27" s="87">
        <f t="shared" si="35"/>
        <v>23.26</v>
      </c>
      <c r="H27" s="87">
        <f t="shared" si="35"/>
        <v>0</v>
      </c>
      <c r="I27" s="87">
        <f t="shared" si="35"/>
        <v>0</v>
      </c>
      <c r="J27" s="87">
        <f t="shared" si="35"/>
        <v>69.81</v>
      </c>
      <c r="K27" s="87">
        <f t="shared" si="35"/>
        <v>1242.92</v>
      </c>
      <c r="L27" s="87">
        <f t="shared" si="35"/>
        <v>5.34</v>
      </c>
      <c r="M27" s="87">
        <f t="shared" ref="M27:O27" si="36">M24*M$21</f>
        <v>0.60000000000000009</v>
      </c>
      <c r="N27" s="87">
        <f t="shared" si="36"/>
        <v>0.24</v>
      </c>
      <c r="O27" s="87">
        <f t="shared" si="36"/>
        <v>0</v>
      </c>
      <c r="P27" s="136">
        <f t="shared" ca="1" si="26"/>
        <v>2628.1499999999996</v>
      </c>
      <c r="Q27" s="137">
        <f t="shared" ca="1" si="24"/>
        <v>19.940000000000001</v>
      </c>
      <c r="R27" s="138">
        <f t="shared" si="25"/>
        <v>2648.0899999999997</v>
      </c>
      <c r="S27" s="71" t="s">
        <v>89</v>
      </c>
      <c r="T27" s="88" t="e">
        <f>T26</f>
        <v>#REF!</v>
      </c>
      <c r="U27" s="88" t="e">
        <f>U26</f>
        <v>#REF!</v>
      </c>
      <c r="V27" s="89" t="e">
        <f>T27+U27</f>
        <v>#REF!</v>
      </c>
      <c r="W27" s="90"/>
      <c r="Y27" s="151" t="e">
        <f t="shared" si="34"/>
        <v>#REF!</v>
      </c>
    </row>
    <row r="28" spans="2:25" ht="18" customHeight="1" outlineLevel="1">
      <c r="B28" s="50" t="s">
        <v>2</v>
      </c>
      <c r="C28" s="51" t="s">
        <v>62</v>
      </c>
      <c r="D28" s="93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39"/>
      <c r="S28" s="139"/>
      <c r="T28" s="139"/>
      <c r="U28" s="139"/>
      <c r="V28" s="140"/>
      <c r="W28" s="140"/>
      <c r="X28" s="93"/>
      <c r="Y28" s="47"/>
    </row>
    <row r="29" spans="2:25" ht="53.25" customHeight="1" outlineLevel="1">
      <c r="B29" s="52" t="s">
        <v>109</v>
      </c>
      <c r="C29" s="53" t="s">
        <v>98</v>
      </c>
      <c r="D29" s="53" t="s">
        <v>99</v>
      </c>
      <c r="E29" s="53" t="s">
        <v>100</v>
      </c>
      <c r="F29" s="53" t="s">
        <v>94</v>
      </c>
      <c r="G29" s="53" t="s">
        <v>95</v>
      </c>
      <c r="H29" s="53" t="s">
        <v>101</v>
      </c>
      <c r="I29" s="53" t="s">
        <v>102</v>
      </c>
      <c r="J29" s="53" t="s">
        <v>96</v>
      </c>
      <c r="K29" s="53" t="s">
        <v>97</v>
      </c>
      <c r="L29" s="53" t="s">
        <v>103</v>
      </c>
      <c r="M29" s="53" t="s">
        <v>91</v>
      </c>
      <c r="N29" s="53" t="s">
        <v>92</v>
      </c>
      <c r="O29" s="53"/>
      <c r="P29" s="117" t="s">
        <v>119</v>
      </c>
      <c r="Q29" s="118" t="s">
        <v>120</v>
      </c>
      <c r="R29" s="119" t="s">
        <v>121</v>
      </c>
      <c r="S29" s="54">
        <f>$S$2</f>
        <v>45598</v>
      </c>
      <c r="T29" s="120"/>
      <c r="U29" s="120"/>
      <c r="V29" s="120"/>
      <c r="W29" s="55">
        <f>W31</f>
        <v>2</v>
      </c>
    </row>
    <row r="30" spans="2:25" ht="18" customHeight="1" outlineLevel="1">
      <c r="B30" s="45" t="s">
        <v>113</v>
      </c>
      <c r="C30" s="94">
        <v>2.89</v>
      </c>
      <c r="D30" s="95">
        <v>6.88</v>
      </c>
      <c r="E30" s="95">
        <v>22.09</v>
      </c>
      <c r="F30" s="95">
        <v>26.92</v>
      </c>
      <c r="G30" s="95">
        <v>23.26</v>
      </c>
      <c r="H30" s="95">
        <v>18.420000000000002</v>
      </c>
      <c r="I30" s="95">
        <v>18.28</v>
      </c>
      <c r="J30" s="95">
        <v>23.27</v>
      </c>
      <c r="K30" s="95">
        <v>27.02</v>
      </c>
      <c r="L30" s="95">
        <v>2.67</v>
      </c>
      <c r="M30" s="95">
        <v>0.1</v>
      </c>
      <c r="N30" s="57">
        <v>0.04</v>
      </c>
      <c r="O30" s="96"/>
      <c r="P30" s="121">
        <f t="shared" ref="P30" ca="1" si="37">R30-Q30</f>
        <v>159.26</v>
      </c>
      <c r="Q30" s="122">
        <f t="shared" ref="Q30:Q36" ca="1" si="38">SUMIF($C$29:$O$36,"*Pos*",C30:O30)</f>
        <v>12.579999999999998</v>
      </c>
      <c r="R30" s="123">
        <f t="shared" ref="R30:R36" si="39">SUM(C30:O30)</f>
        <v>171.84</v>
      </c>
      <c r="S30" s="67"/>
      <c r="T30" s="147"/>
      <c r="U30" s="147"/>
      <c r="V30" s="148"/>
      <c r="W30" s="149"/>
    </row>
    <row r="31" spans="2:25" ht="18" customHeight="1" outlineLevel="1">
      <c r="B31" s="60" t="s">
        <v>84</v>
      </c>
      <c r="C31" s="61">
        <v>0</v>
      </c>
      <c r="D31" s="61">
        <v>2</v>
      </c>
      <c r="E31" s="61">
        <v>0</v>
      </c>
      <c r="F31" s="61">
        <v>2</v>
      </c>
      <c r="G31" s="61">
        <v>2</v>
      </c>
      <c r="H31" s="61">
        <v>2</v>
      </c>
      <c r="I31" s="61">
        <v>2</v>
      </c>
      <c r="J31" s="61">
        <v>4</v>
      </c>
      <c r="K31" s="61">
        <v>0</v>
      </c>
      <c r="L31" s="61">
        <v>2</v>
      </c>
      <c r="M31" s="61">
        <v>2</v>
      </c>
      <c r="N31" s="61">
        <v>2</v>
      </c>
      <c r="O31" s="61">
        <v>0</v>
      </c>
      <c r="P31" s="124">
        <f ca="1">R31-Q31</f>
        <v>12</v>
      </c>
      <c r="Q31" s="125">
        <f t="shared" ca="1" si="38"/>
        <v>8</v>
      </c>
      <c r="R31" s="126">
        <f t="shared" si="39"/>
        <v>20</v>
      </c>
      <c r="S31" s="62" t="s">
        <v>87</v>
      </c>
      <c r="T31" s="127" t="e">
        <f>'T01 (Mon-Fri)'!#REF!</f>
        <v>#REF!</v>
      </c>
      <c r="U31" s="63"/>
      <c r="V31" s="128" t="e">
        <f ca="1">T31-P31</f>
        <v>#REF!</v>
      </c>
      <c r="W31" s="150">
        <v>2</v>
      </c>
    </row>
    <row r="32" spans="2:25" ht="18" customHeight="1" outlineLevel="1">
      <c r="B32" s="65" t="s">
        <v>85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129">
        <f t="shared" ref="P32:P36" ca="1" si="40">R32-Q32</f>
        <v>0</v>
      </c>
      <c r="Q32" s="130">
        <f t="shared" ca="1" si="38"/>
        <v>0</v>
      </c>
      <c r="R32" s="131">
        <f t="shared" si="39"/>
        <v>0</v>
      </c>
      <c r="S32" s="67" t="s">
        <v>88</v>
      </c>
      <c r="T32" s="127"/>
      <c r="U32" s="132"/>
      <c r="V32" s="128">
        <f ca="1">T32-P32</f>
        <v>0</v>
      </c>
      <c r="W32" s="68">
        <v>0</v>
      </c>
    </row>
    <row r="33" spans="2:25" ht="18" customHeight="1" outlineLevel="1">
      <c r="B33" s="69" t="s">
        <v>86</v>
      </c>
      <c r="C33" s="70">
        <f t="shared" ref="C33:D33" si="41">C32</f>
        <v>0</v>
      </c>
      <c r="D33" s="70">
        <f t="shared" si="41"/>
        <v>0</v>
      </c>
      <c r="E33" s="70">
        <f t="shared" ref="E33:M33" si="42">E32</f>
        <v>0</v>
      </c>
      <c r="F33" s="70">
        <f t="shared" si="42"/>
        <v>0</v>
      </c>
      <c r="G33" s="70">
        <f t="shared" si="42"/>
        <v>0</v>
      </c>
      <c r="H33" s="70">
        <f t="shared" si="42"/>
        <v>0</v>
      </c>
      <c r="I33" s="70">
        <f t="shared" si="42"/>
        <v>0</v>
      </c>
      <c r="J33" s="70">
        <f t="shared" si="42"/>
        <v>0</v>
      </c>
      <c r="K33" s="70">
        <f t="shared" si="42"/>
        <v>0</v>
      </c>
      <c r="L33" s="70">
        <f t="shared" si="42"/>
        <v>0</v>
      </c>
      <c r="M33" s="70">
        <f t="shared" si="42"/>
        <v>0</v>
      </c>
      <c r="N33" s="70">
        <v>0</v>
      </c>
      <c r="O33" s="70">
        <v>0</v>
      </c>
      <c r="P33" s="133">
        <f t="shared" ca="1" si="40"/>
        <v>0</v>
      </c>
      <c r="Q33" s="134">
        <f t="shared" ca="1" si="38"/>
        <v>0</v>
      </c>
      <c r="R33" s="135">
        <f t="shared" si="39"/>
        <v>0</v>
      </c>
      <c r="S33" s="71" t="s">
        <v>89</v>
      </c>
      <c r="T33" s="127"/>
      <c r="U33" s="132"/>
      <c r="V33" s="128">
        <f ca="1">T33-P33</f>
        <v>0</v>
      </c>
      <c r="W33" s="72">
        <v>0</v>
      </c>
    </row>
    <row r="34" spans="2:25" ht="18" customHeight="1" outlineLevel="1">
      <c r="B34" s="60" t="s">
        <v>114</v>
      </c>
      <c r="C34" s="73">
        <f>C31*C$30</f>
        <v>0</v>
      </c>
      <c r="D34" s="73">
        <f t="shared" ref="D34:L34" si="43">D31*D$30</f>
        <v>13.76</v>
      </c>
      <c r="E34" s="73">
        <f t="shared" si="43"/>
        <v>0</v>
      </c>
      <c r="F34" s="73">
        <f t="shared" si="43"/>
        <v>53.84</v>
      </c>
      <c r="G34" s="73">
        <f t="shared" si="43"/>
        <v>46.52</v>
      </c>
      <c r="H34" s="73">
        <f t="shared" si="43"/>
        <v>36.840000000000003</v>
      </c>
      <c r="I34" s="73">
        <f t="shared" si="43"/>
        <v>36.56</v>
      </c>
      <c r="J34" s="73">
        <f t="shared" si="43"/>
        <v>93.08</v>
      </c>
      <c r="K34" s="73">
        <f t="shared" si="43"/>
        <v>0</v>
      </c>
      <c r="L34" s="73">
        <f t="shared" si="43"/>
        <v>5.34</v>
      </c>
      <c r="M34" s="73">
        <f t="shared" ref="M34:O34" si="44">M31*M$30</f>
        <v>0.2</v>
      </c>
      <c r="N34" s="73">
        <f t="shared" si="44"/>
        <v>0.08</v>
      </c>
      <c r="O34" s="73">
        <f t="shared" si="44"/>
        <v>0</v>
      </c>
      <c r="P34" s="74">
        <f t="shared" ca="1" si="40"/>
        <v>266.83999999999997</v>
      </c>
      <c r="Q34" s="75">
        <f t="shared" ca="1" si="38"/>
        <v>19.38</v>
      </c>
      <c r="R34" s="76">
        <f t="shared" si="39"/>
        <v>286.21999999999997</v>
      </c>
      <c r="S34" s="62" t="s">
        <v>87</v>
      </c>
      <c r="T34" s="77" t="e">
        <f>'T01 (Mon-Fri)'!#REF!</f>
        <v>#REF!</v>
      </c>
      <c r="U34" s="77" t="e">
        <f>'T01 (Mon-Fri)'!#REF!</f>
        <v>#REF!</v>
      </c>
      <c r="V34" s="78" t="e">
        <f>T34+U34</f>
        <v>#REF!</v>
      </c>
      <c r="W34" s="79"/>
      <c r="Y34" s="151" t="e">
        <f>V34-R34</f>
        <v>#REF!</v>
      </c>
    </row>
    <row r="35" spans="2:25" ht="18" customHeight="1" outlineLevel="1">
      <c r="B35" s="65" t="s">
        <v>115</v>
      </c>
      <c r="C35" s="80">
        <f t="shared" ref="C35:L35" si="45">C32*C$30</f>
        <v>0</v>
      </c>
      <c r="D35" s="80">
        <f t="shared" si="45"/>
        <v>0</v>
      </c>
      <c r="E35" s="80">
        <f t="shared" si="45"/>
        <v>0</v>
      </c>
      <c r="F35" s="80">
        <f t="shared" si="45"/>
        <v>0</v>
      </c>
      <c r="G35" s="80">
        <f t="shared" si="45"/>
        <v>0</v>
      </c>
      <c r="H35" s="80">
        <f t="shared" si="45"/>
        <v>0</v>
      </c>
      <c r="I35" s="80">
        <f t="shared" si="45"/>
        <v>0</v>
      </c>
      <c r="J35" s="80">
        <f t="shared" si="45"/>
        <v>0</v>
      </c>
      <c r="K35" s="80">
        <f t="shared" si="45"/>
        <v>0</v>
      </c>
      <c r="L35" s="80">
        <f t="shared" si="45"/>
        <v>0</v>
      </c>
      <c r="M35" s="80">
        <f t="shared" ref="M35:O35" si="46">M32*M$30</f>
        <v>0</v>
      </c>
      <c r="N35" s="80">
        <f t="shared" si="46"/>
        <v>0</v>
      </c>
      <c r="O35" s="80">
        <f t="shared" si="46"/>
        <v>0</v>
      </c>
      <c r="P35" s="81">
        <f t="shared" ca="1" si="40"/>
        <v>0</v>
      </c>
      <c r="Q35" s="82">
        <f t="shared" ca="1" si="38"/>
        <v>0</v>
      </c>
      <c r="R35" s="83">
        <f t="shared" si="39"/>
        <v>0</v>
      </c>
      <c r="S35" s="67" t="s">
        <v>88</v>
      </c>
      <c r="T35" s="84"/>
      <c r="U35" s="84"/>
      <c r="V35" s="85">
        <f>T35+U35</f>
        <v>0</v>
      </c>
      <c r="W35" s="79"/>
      <c r="Y35" s="151">
        <f t="shared" ref="Y35:Y36" si="47">V35-R35</f>
        <v>0</v>
      </c>
    </row>
    <row r="36" spans="2:25" ht="18" customHeight="1" outlineLevel="1">
      <c r="B36" s="69" t="s">
        <v>116</v>
      </c>
      <c r="C36" s="87">
        <f t="shared" ref="C36:L36" si="48">C33*C$30</f>
        <v>0</v>
      </c>
      <c r="D36" s="87">
        <f t="shared" si="48"/>
        <v>0</v>
      </c>
      <c r="E36" s="87">
        <f t="shared" si="48"/>
        <v>0</v>
      </c>
      <c r="F36" s="87">
        <f t="shared" si="48"/>
        <v>0</v>
      </c>
      <c r="G36" s="87">
        <f t="shared" si="48"/>
        <v>0</v>
      </c>
      <c r="H36" s="87">
        <f t="shared" si="48"/>
        <v>0</v>
      </c>
      <c r="I36" s="87">
        <f t="shared" si="48"/>
        <v>0</v>
      </c>
      <c r="J36" s="87">
        <f t="shared" si="48"/>
        <v>0</v>
      </c>
      <c r="K36" s="87">
        <f t="shared" si="48"/>
        <v>0</v>
      </c>
      <c r="L36" s="87">
        <f t="shared" si="48"/>
        <v>0</v>
      </c>
      <c r="M36" s="87">
        <f t="shared" ref="M36:O36" si="49">M33*M$30</f>
        <v>0</v>
      </c>
      <c r="N36" s="87">
        <f t="shared" si="49"/>
        <v>0</v>
      </c>
      <c r="O36" s="87">
        <f t="shared" si="49"/>
        <v>0</v>
      </c>
      <c r="P36" s="136">
        <f t="shared" ca="1" si="40"/>
        <v>0</v>
      </c>
      <c r="Q36" s="137">
        <f t="shared" ca="1" si="38"/>
        <v>0</v>
      </c>
      <c r="R36" s="138">
        <f t="shared" si="39"/>
        <v>0</v>
      </c>
      <c r="S36" s="71" t="s">
        <v>89</v>
      </c>
      <c r="T36" s="88"/>
      <c r="U36" s="88"/>
      <c r="V36" s="89">
        <f>T36+U36</f>
        <v>0</v>
      </c>
      <c r="W36" s="90"/>
      <c r="Y36" s="151">
        <f t="shared" si="47"/>
        <v>0</v>
      </c>
    </row>
    <row r="37" spans="2:25" ht="18" customHeight="1" outlineLevel="1">
      <c r="B37" s="50" t="s">
        <v>2</v>
      </c>
      <c r="C37" s="51" t="s">
        <v>123</v>
      </c>
      <c r="P37" s="115"/>
      <c r="Q37" s="115"/>
      <c r="T37" s="141"/>
      <c r="U37" s="141"/>
      <c r="Y37" s="47"/>
    </row>
    <row r="38" spans="2:25" ht="53.25" customHeight="1" outlineLevel="1">
      <c r="B38" s="52" t="s">
        <v>0</v>
      </c>
      <c r="C38" s="53" t="str">
        <f>C29</f>
        <v>Tollgate to Civic Centre (Pos)</v>
      </c>
      <c r="D38" s="53" t="str">
        <f t="shared" ref="D38:O38" si="50">D29</f>
        <v>Tollgate to Waterfront (Pos)</v>
      </c>
      <c r="E38" s="53" t="str">
        <f t="shared" si="50"/>
        <v>Waterfront to Wood</v>
      </c>
      <c r="F38" s="53" t="str">
        <f t="shared" si="50"/>
        <v>Waterfront to Stables</v>
      </c>
      <c r="G38" s="53" t="str">
        <f t="shared" si="50"/>
        <v>Civic Centre to Stables</v>
      </c>
      <c r="H38" s="53" t="str">
        <f t="shared" si="50"/>
        <v>Civic Centre to Wood</v>
      </c>
      <c r="I38" s="53" t="str">
        <f t="shared" si="50"/>
        <v>Wood to Civic Centre</v>
      </c>
      <c r="J38" s="53" t="str">
        <f t="shared" si="50"/>
        <v>Stables to Civic Centre</v>
      </c>
      <c r="K38" s="53" t="str">
        <f t="shared" si="50"/>
        <v>Stables to Waterfront</v>
      </c>
      <c r="L38" s="53" t="str">
        <f t="shared" si="50"/>
        <v>Civic Centre to Tollgate (Pos)</v>
      </c>
      <c r="M38" s="53" t="str">
        <f t="shared" si="50"/>
        <v>Stables Depot to Stables (Pos)</v>
      </c>
      <c r="N38" s="53" t="str">
        <f t="shared" si="50"/>
        <v>Stables to Stables Depot (Pos)</v>
      </c>
      <c r="O38" s="53">
        <f t="shared" si="50"/>
        <v>0</v>
      </c>
      <c r="P38" s="117" t="s">
        <v>119</v>
      </c>
      <c r="Q38" s="118" t="s">
        <v>120</v>
      </c>
      <c r="R38" s="119" t="s">
        <v>121</v>
      </c>
      <c r="S38" s="54">
        <f>$S$2</f>
        <v>45598</v>
      </c>
      <c r="T38" s="120"/>
      <c r="U38" s="120"/>
      <c r="V38" s="120"/>
      <c r="W38" s="55">
        <f>W40</f>
        <v>15</v>
      </c>
    </row>
    <row r="39" spans="2:25" ht="18" customHeight="1" outlineLevel="1">
      <c r="B39" s="45" t="s">
        <v>110</v>
      </c>
      <c r="C39" s="57">
        <f t="shared" ref="C39:O39" si="51">C30</f>
        <v>2.89</v>
      </c>
      <c r="D39" s="57">
        <f t="shared" si="51"/>
        <v>6.88</v>
      </c>
      <c r="E39" s="57">
        <f t="shared" si="51"/>
        <v>22.09</v>
      </c>
      <c r="F39" s="57">
        <f t="shared" si="51"/>
        <v>26.92</v>
      </c>
      <c r="G39" s="57">
        <f t="shared" si="51"/>
        <v>23.26</v>
      </c>
      <c r="H39" s="57">
        <f t="shared" si="51"/>
        <v>18.420000000000002</v>
      </c>
      <c r="I39" s="57">
        <f t="shared" si="51"/>
        <v>18.28</v>
      </c>
      <c r="J39" s="57">
        <f t="shared" si="51"/>
        <v>23.27</v>
      </c>
      <c r="K39" s="57">
        <f t="shared" si="51"/>
        <v>27.02</v>
      </c>
      <c r="L39" s="57">
        <f t="shared" si="51"/>
        <v>2.67</v>
      </c>
      <c r="M39" s="57">
        <f t="shared" si="51"/>
        <v>0.1</v>
      </c>
      <c r="N39" s="57">
        <f t="shared" si="51"/>
        <v>0.04</v>
      </c>
      <c r="O39" s="57">
        <f t="shared" si="51"/>
        <v>0</v>
      </c>
      <c r="P39" s="121">
        <f t="shared" ref="P39" ca="1" si="52">R39-Q39</f>
        <v>159.26</v>
      </c>
      <c r="Q39" s="122">
        <f ca="1">SUMIF($C$20:$O$27,"*Pos*",C39:O39)</f>
        <v>12.579999999999998</v>
      </c>
      <c r="R39" s="123">
        <f>SUM(C39:O39)</f>
        <v>171.84</v>
      </c>
      <c r="S39" s="67"/>
      <c r="T39" s="147"/>
      <c r="U39" s="147"/>
      <c r="V39" s="148"/>
      <c r="W39" s="149"/>
    </row>
    <row r="40" spans="2:25" ht="18" customHeight="1" outlineLevel="1">
      <c r="B40" s="60" t="s">
        <v>84</v>
      </c>
      <c r="C40" s="64">
        <f>C31+C22</f>
        <v>4</v>
      </c>
      <c r="D40" s="64">
        <f t="shared" ref="D40:R40" si="53">D31+D22</f>
        <v>10</v>
      </c>
      <c r="E40" s="64">
        <f t="shared" si="53"/>
        <v>0</v>
      </c>
      <c r="F40" s="64">
        <f t="shared" si="53"/>
        <v>36</v>
      </c>
      <c r="G40" s="64">
        <f t="shared" si="53"/>
        <v>11</v>
      </c>
      <c r="H40" s="64">
        <f t="shared" si="53"/>
        <v>3</v>
      </c>
      <c r="I40" s="64">
        <f t="shared" si="53"/>
        <v>3</v>
      </c>
      <c r="J40" s="64">
        <f t="shared" si="53"/>
        <v>21</v>
      </c>
      <c r="K40" s="64">
        <f t="shared" si="53"/>
        <v>26</v>
      </c>
      <c r="L40" s="64">
        <f t="shared" si="53"/>
        <v>14</v>
      </c>
      <c r="M40" s="64">
        <f t="shared" ref="M40:O40" si="54">M31+M22</f>
        <v>11</v>
      </c>
      <c r="N40" s="64">
        <f t="shared" si="54"/>
        <v>11</v>
      </c>
      <c r="O40" s="64">
        <f t="shared" si="54"/>
        <v>0</v>
      </c>
      <c r="P40" s="124">
        <f t="shared" ca="1" si="53"/>
        <v>100</v>
      </c>
      <c r="Q40" s="125">
        <f t="shared" ca="1" si="53"/>
        <v>50</v>
      </c>
      <c r="R40" s="126">
        <f t="shared" si="53"/>
        <v>150</v>
      </c>
      <c r="S40" s="62" t="s">
        <v>87</v>
      </c>
      <c r="T40" s="132" t="e">
        <f>'T01 (Mon-Fri)'!#REF!</f>
        <v>#REF!</v>
      </c>
      <c r="U40" s="63"/>
      <c r="V40" s="128" t="e">
        <f ca="1">T40-P40</f>
        <v>#REF!</v>
      </c>
      <c r="W40" s="149">
        <f t="shared" ref="W40" si="55">W31+W22</f>
        <v>15</v>
      </c>
    </row>
    <row r="41" spans="2:25" ht="18" customHeight="1" outlineLevel="1">
      <c r="B41" s="65" t="s">
        <v>85</v>
      </c>
      <c r="C41" s="63">
        <f t="shared" ref="C41:R41" si="56">C32+C23</f>
        <v>0</v>
      </c>
      <c r="D41" s="63">
        <f t="shared" si="56"/>
        <v>2</v>
      </c>
      <c r="E41" s="63">
        <f t="shared" si="56"/>
        <v>0</v>
      </c>
      <c r="F41" s="63">
        <f t="shared" si="56"/>
        <v>48</v>
      </c>
      <c r="G41" s="63">
        <f t="shared" si="56"/>
        <v>1</v>
      </c>
      <c r="H41" s="63">
        <f t="shared" si="56"/>
        <v>0</v>
      </c>
      <c r="I41" s="63">
        <f t="shared" si="56"/>
        <v>0</v>
      </c>
      <c r="J41" s="63">
        <f t="shared" si="56"/>
        <v>3</v>
      </c>
      <c r="K41" s="63">
        <f t="shared" si="56"/>
        <v>46</v>
      </c>
      <c r="L41" s="63">
        <f t="shared" si="56"/>
        <v>2</v>
      </c>
      <c r="M41" s="63">
        <f t="shared" ref="M41:O41" si="57">M32+M23</f>
        <v>6</v>
      </c>
      <c r="N41" s="63">
        <f t="shared" si="57"/>
        <v>6</v>
      </c>
      <c r="O41" s="63">
        <f t="shared" si="57"/>
        <v>0</v>
      </c>
      <c r="P41" s="129">
        <f t="shared" ca="1" si="56"/>
        <v>98</v>
      </c>
      <c r="Q41" s="130">
        <f ca="1">Q32+Q23</f>
        <v>16</v>
      </c>
      <c r="R41" s="131">
        <f t="shared" si="56"/>
        <v>114</v>
      </c>
      <c r="S41" s="67" t="s">
        <v>88</v>
      </c>
      <c r="T41" s="132" t="e">
        <f>'T01 (Mon-Fri)'!#REF!</f>
        <v>#REF!</v>
      </c>
      <c r="U41" s="132"/>
      <c r="V41" s="128" t="e">
        <f ca="1">T41-P41</f>
        <v>#REF!</v>
      </c>
      <c r="W41" s="79">
        <f t="shared" ref="W41" si="58">W32+W23</f>
        <v>8</v>
      </c>
    </row>
    <row r="42" spans="2:25" ht="18" customHeight="1" outlineLevel="1">
      <c r="B42" s="69" t="s">
        <v>86</v>
      </c>
      <c r="C42" s="97">
        <f t="shared" ref="C42:R42" si="59">C33+C24</f>
        <v>0</v>
      </c>
      <c r="D42" s="97">
        <f t="shared" si="59"/>
        <v>2</v>
      </c>
      <c r="E42" s="97">
        <f t="shared" si="59"/>
        <v>0</v>
      </c>
      <c r="F42" s="97">
        <f t="shared" si="59"/>
        <v>48</v>
      </c>
      <c r="G42" s="97">
        <f t="shared" si="59"/>
        <v>1</v>
      </c>
      <c r="H42" s="97">
        <f t="shared" si="59"/>
        <v>0</v>
      </c>
      <c r="I42" s="97">
        <f t="shared" si="59"/>
        <v>0</v>
      </c>
      <c r="J42" s="97">
        <f t="shared" si="59"/>
        <v>3</v>
      </c>
      <c r="K42" s="97">
        <f t="shared" si="59"/>
        <v>46</v>
      </c>
      <c r="L42" s="97">
        <f t="shared" si="59"/>
        <v>2</v>
      </c>
      <c r="M42" s="97">
        <f t="shared" ref="M42:O42" si="60">M33+M24</f>
        <v>6</v>
      </c>
      <c r="N42" s="97">
        <f t="shared" si="60"/>
        <v>6</v>
      </c>
      <c r="O42" s="97">
        <f t="shared" si="60"/>
        <v>0</v>
      </c>
      <c r="P42" s="133">
        <f t="shared" ca="1" si="59"/>
        <v>98</v>
      </c>
      <c r="Q42" s="134">
        <f t="shared" ca="1" si="59"/>
        <v>16</v>
      </c>
      <c r="R42" s="135">
        <f t="shared" si="59"/>
        <v>114</v>
      </c>
      <c r="S42" s="71" t="s">
        <v>89</v>
      </c>
      <c r="T42" s="132" t="e">
        <f>'T01 (Mon-Fri)'!#REF!</f>
        <v>#REF!</v>
      </c>
      <c r="U42" s="132"/>
      <c r="V42" s="128" t="e">
        <f ca="1">T42-P42</f>
        <v>#REF!</v>
      </c>
      <c r="W42" s="90">
        <f t="shared" ref="W42" si="61">W33+W24</f>
        <v>8</v>
      </c>
    </row>
    <row r="43" spans="2:25" ht="18" customHeight="1" outlineLevel="1">
      <c r="B43" s="60" t="s">
        <v>111</v>
      </c>
      <c r="C43" s="73">
        <f t="shared" ref="C43:R43" si="62">C34+C25</f>
        <v>11.56</v>
      </c>
      <c r="D43" s="73">
        <f t="shared" si="62"/>
        <v>68.8</v>
      </c>
      <c r="E43" s="73">
        <f t="shared" si="62"/>
        <v>0</v>
      </c>
      <c r="F43" s="73">
        <f t="shared" si="62"/>
        <v>969.12000000000012</v>
      </c>
      <c r="G43" s="73">
        <f t="shared" si="62"/>
        <v>255.86</v>
      </c>
      <c r="H43" s="73">
        <f t="shared" si="62"/>
        <v>55.260000000000005</v>
      </c>
      <c r="I43" s="73">
        <f t="shared" si="62"/>
        <v>54.84</v>
      </c>
      <c r="J43" s="73">
        <f t="shared" si="62"/>
        <v>488.66999999999996</v>
      </c>
      <c r="K43" s="73">
        <f t="shared" si="62"/>
        <v>702.52</v>
      </c>
      <c r="L43" s="73">
        <f t="shared" si="62"/>
        <v>37.379999999999995</v>
      </c>
      <c r="M43" s="73">
        <f t="shared" ref="M43:O43" si="63">M34+M25</f>
        <v>1.1000000000000001</v>
      </c>
      <c r="N43" s="73">
        <f t="shared" si="63"/>
        <v>0.44</v>
      </c>
      <c r="O43" s="73">
        <f t="shared" si="63"/>
        <v>0</v>
      </c>
      <c r="P43" s="74">
        <f t="shared" ca="1" si="62"/>
        <v>2526.27</v>
      </c>
      <c r="Q43" s="75">
        <f t="shared" ca="1" si="62"/>
        <v>119.27999999999999</v>
      </c>
      <c r="R43" s="76">
        <f t="shared" si="62"/>
        <v>2645.5499999999997</v>
      </c>
      <c r="S43" s="62" t="s">
        <v>87</v>
      </c>
      <c r="T43" s="98" t="e">
        <f>'T01 (Mon-Fri)'!#REF!</f>
        <v>#REF!</v>
      </c>
      <c r="U43" s="98" t="e">
        <f>'T01 (Mon-Fri)'!#REF!</f>
        <v>#REF!</v>
      </c>
      <c r="V43" s="78" t="e">
        <f>T43+U43</f>
        <v>#REF!</v>
      </c>
      <c r="W43" s="79" t="e">
        <f>V43-R43</f>
        <v>#REF!</v>
      </c>
      <c r="Y43" s="151" t="e">
        <f>V43-R43</f>
        <v>#REF!</v>
      </c>
    </row>
    <row r="44" spans="2:25" ht="18" customHeight="1" outlineLevel="1">
      <c r="B44" s="65" t="s">
        <v>112</v>
      </c>
      <c r="C44" s="80">
        <f t="shared" ref="C44:R44" si="64">C35+C26</f>
        <v>0</v>
      </c>
      <c r="D44" s="80">
        <f t="shared" si="64"/>
        <v>13.76</v>
      </c>
      <c r="E44" s="80">
        <f t="shared" si="64"/>
        <v>0</v>
      </c>
      <c r="F44" s="80">
        <f t="shared" si="64"/>
        <v>1292.1600000000001</v>
      </c>
      <c r="G44" s="80">
        <f t="shared" si="64"/>
        <v>23.26</v>
      </c>
      <c r="H44" s="80">
        <f t="shared" si="64"/>
        <v>0</v>
      </c>
      <c r="I44" s="80">
        <f t="shared" si="64"/>
        <v>0</v>
      </c>
      <c r="J44" s="80">
        <f t="shared" si="64"/>
        <v>69.81</v>
      </c>
      <c r="K44" s="80">
        <f t="shared" si="64"/>
        <v>1242.92</v>
      </c>
      <c r="L44" s="80">
        <f t="shared" si="64"/>
        <v>5.34</v>
      </c>
      <c r="M44" s="80">
        <f t="shared" ref="M44:O44" si="65">M35+M26</f>
        <v>0.60000000000000009</v>
      </c>
      <c r="N44" s="80">
        <f t="shared" si="65"/>
        <v>0.24</v>
      </c>
      <c r="O44" s="80">
        <f t="shared" si="65"/>
        <v>0</v>
      </c>
      <c r="P44" s="81">
        <f t="shared" ca="1" si="64"/>
        <v>2628.1499999999996</v>
      </c>
      <c r="Q44" s="82">
        <f t="shared" ca="1" si="64"/>
        <v>19.940000000000001</v>
      </c>
      <c r="R44" s="83">
        <f t="shared" si="64"/>
        <v>2648.0899999999997</v>
      </c>
      <c r="S44" s="67" t="s">
        <v>88</v>
      </c>
      <c r="T44" s="99" t="e">
        <f>'T01 (Mon-Fri)'!#REF!</f>
        <v>#REF!</v>
      </c>
      <c r="U44" s="99" t="e">
        <f>'T01 (Mon-Fri)'!#REF!</f>
        <v>#REF!</v>
      </c>
      <c r="V44" s="85" t="e">
        <f>T44+U44</f>
        <v>#REF!</v>
      </c>
      <c r="W44" s="79" t="e">
        <f>V44-R44</f>
        <v>#REF!</v>
      </c>
      <c r="Y44" s="151" t="e">
        <f t="shared" ref="Y44:Y45" si="66">V44-R44</f>
        <v>#REF!</v>
      </c>
    </row>
    <row r="45" spans="2:25" ht="18" customHeight="1" outlineLevel="1">
      <c r="B45" s="69" t="s">
        <v>117</v>
      </c>
      <c r="C45" s="87">
        <f t="shared" ref="C45:R45" si="67">C36+C27</f>
        <v>0</v>
      </c>
      <c r="D45" s="87">
        <f t="shared" si="67"/>
        <v>13.76</v>
      </c>
      <c r="E45" s="87">
        <f t="shared" si="67"/>
        <v>0</v>
      </c>
      <c r="F45" s="87">
        <f t="shared" si="67"/>
        <v>1292.1600000000001</v>
      </c>
      <c r="G45" s="87">
        <f t="shared" si="67"/>
        <v>23.26</v>
      </c>
      <c r="H45" s="87">
        <f t="shared" si="67"/>
        <v>0</v>
      </c>
      <c r="I45" s="87">
        <f t="shared" si="67"/>
        <v>0</v>
      </c>
      <c r="J45" s="87">
        <f t="shared" si="67"/>
        <v>69.81</v>
      </c>
      <c r="K45" s="87">
        <f t="shared" si="67"/>
        <v>1242.92</v>
      </c>
      <c r="L45" s="87">
        <f t="shared" si="67"/>
        <v>5.34</v>
      </c>
      <c r="M45" s="87">
        <f t="shared" ref="M45:O45" si="68">M36+M27</f>
        <v>0.60000000000000009</v>
      </c>
      <c r="N45" s="87">
        <f t="shared" si="68"/>
        <v>0.24</v>
      </c>
      <c r="O45" s="87">
        <f t="shared" si="68"/>
        <v>0</v>
      </c>
      <c r="P45" s="136">
        <f t="shared" ca="1" si="67"/>
        <v>2628.1499999999996</v>
      </c>
      <c r="Q45" s="137">
        <f t="shared" ca="1" si="67"/>
        <v>19.940000000000001</v>
      </c>
      <c r="R45" s="138">
        <f t="shared" si="67"/>
        <v>2648.0899999999997</v>
      </c>
      <c r="S45" s="71" t="s">
        <v>89</v>
      </c>
      <c r="T45" s="100" t="e">
        <f>'T01 (Mon-Fri)'!#REF!</f>
        <v>#REF!</v>
      </c>
      <c r="U45" s="100" t="e">
        <f>'T01 (Mon-Fri)'!#REF!</f>
        <v>#REF!</v>
      </c>
      <c r="V45" s="89" t="e">
        <f>T45+U45</f>
        <v>#REF!</v>
      </c>
      <c r="W45" s="90" t="e">
        <f>V45-R45</f>
        <v>#REF!</v>
      </c>
      <c r="Y45" s="151" t="e">
        <f t="shared" si="66"/>
        <v>#REF!</v>
      </c>
    </row>
    <row r="46" spans="2:25" ht="18" customHeight="1"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47"/>
      <c r="V46" s="116"/>
      <c r="W46" s="116"/>
      <c r="X46" s="116"/>
      <c r="Y46" s="116"/>
    </row>
    <row r="47" spans="2:25" ht="18" customHeight="1">
      <c r="B47" s="278" t="s">
        <v>126</v>
      </c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42"/>
      <c r="R47" s="142"/>
      <c r="S47" s="153"/>
      <c r="T47" s="143" t="e">
        <f t="shared" ref="T47:T52" si="69">T40+T13+T4</f>
        <v>#REF!</v>
      </c>
      <c r="U47" s="64"/>
      <c r="V47" s="144"/>
      <c r="W47" s="154" t="e">
        <f>W40+W13+W4</f>
        <v>#REF!</v>
      </c>
    </row>
    <row r="48" spans="2:25" ht="18" customHeight="1">
      <c r="B48" s="279"/>
      <c r="P48" s="115"/>
      <c r="Q48" s="115"/>
      <c r="S48" s="155"/>
      <c r="T48" s="145" t="e">
        <f t="shared" si="69"/>
        <v>#REF!</v>
      </c>
      <c r="U48" s="132"/>
      <c r="V48" s="128"/>
      <c r="W48" s="79" t="e">
        <f>W41+W14+W5</f>
        <v>#REF!</v>
      </c>
    </row>
    <row r="49" spans="2:25" ht="18" customHeight="1">
      <c r="B49" s="279"/>
      <c r="P49" s="115"/>
      <c r="Q49" s="115"/>
      <c r="S49" s="155"/>
      <c r="T49" s="145" t="e">
        <f t="shared" si="69"/>
        <v>#REF!</v>
      </c>
      <c r="U49" s="132"/>
      <c r="V49" s="128"/>
      <c r="W49" s="90" t="e">
        <f>W42+W15+W6</f>
        <v>#REF!</v>
      </c>
    </row>
    <row r="50" spans="2:25" ht="18" customHeight="1">
      <c r="B50" s="279"/>
      <c r="P50" s="115"/>
      <c r="Q50" s="115"/>
      <c r="S50" s="155"/>
      <c r="T50" s="101" t="e">
        <f t="shared" si="69"/>
        <v>#REF!</v>
      </c>
      <c r="U50" s="98" t="e">
        <f t="shared" ref="U50:V52" si="70">U43+U16+U7</f>
        <v>#REF!</v>
      </c>
      <c r="V50" s="78" t="e">
        <f t="shared" si="70"/>
        <v>#REF!</v>
      </c>
      <c r="W50" s="79"/>
    </row>
    <row r="51" spans="2:25" ht="18" customHeight="1">
      <c r="B51" s="279"/>
      <c r="P51" s="115"/>
      <c r="Q51" s="115"/>
      <c r="S51" s="155"/>
      <c r="T51" s="102" t="e">
        <f t="shared" si="69"/>
        <v>#REF!</v>
      </c>
      <c r="U51" s="99" t="e">
        <f t="shared" si="70"/>
        <v>#REF!</v>
      </c>
      <c r="V51" s="85" t="e">
        <f t="shared" si="70"/>
        <v>#REF!</v>
      </c>
      <c r="W51" s="79"/>
    </row>
    <row r="52" spans="2:25" ht="18" customHeight="1">
      <c r="B52" s="280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46"/>
      <c r="S52" s="157"/>
      <c r="T52" s="103" t="e">
        <f t="shared" si="69"/>
        <v>#REF!</v>
      </c>
      <c r="U52" s="100" t="e">
        <f t="shared" si="70"/>
        <v>#REF!</v>
      </c>
      <c r="V52" s="89" t="e">
        <f t="shared" si="70"/>
        <v>#REF!</v>
      </c>
      <c r="W52" s="90"/>
    </row>
    <row r="53" spans="2:25" ht="18" customHeight="1">
      <c r="P53" s="115"/>
    </row>
    <row r="54" spans="2:25" ht="18" customHeight="1">
      <c r="P54" s="115"/>
      <c r="T54" s="101" t="e">
        <f>'T01 (Mon-Fri)'!#REF!</f>
        <v>#REF!</v>
      </c>
      <c r="U54" s="98" t="e">
        <f>'T01 (Mon-Fri)'!#REF!</f>
        <v>#REF!</v>
      </c>
      <c r="V54" s="78" t="e">
        <f>'T01 (Mon-Fri)'!#REF!</f>
        <v>#REF!</v>
      </c>
      <c r="W54" s="238" t="e">
        <f>'T01 (Mon-Fri)'!#REF!</f>
        <v>#REF!</v>
      </c>
    </row>
    <row r="55" spans="2:25" ht="18" customHeight="1">
      <c r="P55" s="115"/>
      <c r="T55" s="102" t="e">
        <f>'T01 (Mon-Fri)'!#REF!</f>
        <v>#REF!</v>
      </c>
      <c r="U55" s="99" t="e">
        <f>'T01 (Mon-Fri)'!#REF!</f>
        <v>#REF!</v>
      </c>
      <c r="V55" s="85" t="e">
        <f>'T01 (Mon-Fri)'!#REF!</f>
        <v>#REF!</v>
      </c>
      <c r="W55" s="79" t="e">
        <f>'T01 (Mon-Fri)'!#REF!</f>
        <v>#REF!</v>
      </c>
    </row>
    <row r="56" spans="2:25" ht="18" customHeight="1">
      <c r="P56" s="115"/>
      <c r="T56" s="103" t="e">
        <f>'T01 (Mon-Fri)'!#REF!</f>
        <v>#REF!</v>
      </c>
      <c r="U56" s="100" t="e">
        <f>'T01 (Mon-Fri)'!#REF!</f>
        <v>#REF!</v>
      </c>
      <c r="V56" s="89" t="e">
        <f>'T01 (Mon-Fri)'!#REF!</f>
        <v>#REF!</v>
      </c>
      <c r="W56" s="90" t="e">
        <f>'T01 (Mon-Fri)'!#REF!</f>
        <v>#REF!</v>
      </c>
    </row>
    <row r="57" spans="2:25" ht="18" customHeight="1">
      <c r="P57" s="115"/>
      <c r="T57" s="141"/>
    </row>
    <row r="58" spans="2:25" s="170" customFormat="1" ht="51" customHeight="1">
      <c r="B58" s="158"/>
      <c r="C58" s="159"/>
      <c r="D58" s="160"/>
      <c r="E58" s="160"/>
      <c r="F58" s="160"/>
      <c r="G58" s="160"/>
      <c r="H58" s="160"/>
      <c r="I58" s="161"/>
      <c r="J58" s="161"/>
      <c r="K58" s="161"/>
      <c r="L58" s="161"/>
      <c r="M58" s="161"/>
      <c r="N58" s="161"/>
      <c r="O58" s="161"/>
      <c r="P58" s="162" t="s">
        <v>138</v>
      </c>
      <c r="Q58" s="163" t="s">
        <v>139</v>
      </c>
      <c r="R58" s="164" t="s">
        <v>140</v>
      </c>
      <c r="S58" s="165"/>
      <c r="T58" s="166"/>
      <c r="U58" s="167"/>
      <c r="V58" s="168"/>
      <c r="W58" s="168"/>
      <c r="X58" s="168"/>
      <c r="Y58" s="169"/>
    </row>
    <row r="59" spans="2:25" s="183" customFormat="1" ht="18" customHeight="1">
      <c r="B59" s="158"/>
      <c r="C59" s="172"/>
      <c r="D59" s="173"/>
      <c r="E59" s="173"/>
      <c r="F59" s="173"/>
      <c r="G59" s="173"/>
      <c r="H59" s="173"/>
      <c r="I59" s="174"/>
      <c r="J59" s="174"/>
      <c r="K59" s="174"/>
      <c r="L59" s="174"/>
      <c r="M59" s="174"/>
      <c r="N59" s="174"/>
      <c r="O59" s="174"/>
      <c r="P59" s="175"/>
      <c r="Q59" s="176"/>
      <c r="R59" s="177"/>
      <c r="S59" s="178"/>
      <c r="T59" s="179"/>
      <c r="U59" s="179"/>
      <c r="V59" s="180"/>
      <c r="W59" s="180"/>
      <c r="X59" s="181"/>
      <c r="Y59" s="182"/>
    </row>
    <row r="60" spans="2:25" s="183" customFormat="1" ht="18" customHeight="1">
      <c r="B60" s="184" t="s">
        <v>84</v>
      </c>
      <c r="C60" s="185"/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7"/>
      <c r="Q60" s="188"/>
      <c r="R60" s="189"/>
      <c r="S60" s="190"/>
      <c r="T60" s="191"/>
      <c r="U60" s="191"/>
      <c r="V60" s="171"/>
      <c r="W60" s="171"/>
      <c r="X60" s="192"/>
      <c r="Y60" s="193"/>
    </row>
    <row r="61" spans="2:25" s="183" customFormat="1" ht="18" customHeight="1">
      <c r="B61" s="194" t="s">
        <v>141</v>
      </c>
      <c r="C61" s="195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5"/>
      <c r="Q61" s="197"/>
      <c r="R61" s="198"/>
      <c r="S61" s="190"/>
      <c r="T61" s="191"/>
      <c r="U61" s="191"/>
      <c r="V61" s="171"/>
      <c r="W61" s="171"/>
      <c r="X61" s="192"/>
      <c r="Y61" s="193"/>
    </row>
    <row r="62" spans="2:25" s="183" customFormat="1" ht="18" customHeight="1">
      <c r="B62" s="194" t="s">
        <v>142</v>
      </c>
      <c r="C62" s="195"/>
      <c r="D62" s="196"/>
      <c r="E62" s="196"/>
      <c r="F62" s="196"/>
      <c r="G62" s="196"/>
      <c r="H62" s="196"/>
      <c r="I62" s="196"/>
      <c r="J62" s="196"/>
      <c r="K62" s="196"/>
      <c r="L62" s="196"/>
      <c r="M62" s="196"/>
      <c r="N62" s="196"/>
      <c r="O62" s="196"/>
      <c r="P62" s="195"/>
      <c r="Q62" s="197"/>
      <c r="R62" s="198"/>
      <c r="S62" s="190"/>
      <c r="T62" s="191"/>
      <c r="U62" s="191"/>
      <c r="V62" s="171"/>
      <c r="W62" s="171"/>
      <c r="X62" s="192"/>
      <c r="Y62" s="193"/>
    </row>
    <row r="63" spans="2:25" s="183" customFormat="1" ht="18" customHeight="1">
      <c r="B63" s="194" t="s">
        <v>143</v>
      </c>
      <c r="C63" s="195"/>
      <c r="D63" s="196"/>
      <c r="E63" s="196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5"/>
      <c r="Q63" s="197"/>
      <c r="R63" s="198"/>
      <c r="S63" s="190"/>
      <c r="T63" s="191"/>
      <c r="U63" s="199" t="s">
        <v>144</v>
      </c>
      <c r="V63" s="200"/>
      <c r="W63" s="201"/>
      <c r="X63" s="192"/>
      <c r="Y63" s="202" t="s">
        <v>145</v>
      </c>
    </row>
    <row r="64" spans="2:25" s="170" customFormat="1" ht="18" customHeight="1">
      <c r="B64" s="194" t="s">
        <v>146</v>
      </c>
      <c r="C64" s="195"/>
      <c r="D64" s="196"/>
      <c r="E64" s="196"/>
      <c r="F64" s="196"/>
      <c r="G64" s="196"/>
      <c r="H64" s="196"/>
      <c r="I64" s="196"/>
      <c r="J64" s="196"/>
      <c r="K64" s="196"/>
      <c r="L64" s="196"/>
      <c r="M64" s="196"/>
      <c r="N64" s="196"/>
      <c r="O64" s="196"/>
      <c r="P64" s="195"/>
      <c r="Q64" s="197"/>
      <c r="R64" s="198"/>
      <c r="S64" s="190"/>
      <c r="T64" s="191"/>
      <c r="U64" s="59" t="s">
        <v>87</v>
      </c>
      <c r="V64" s="203"/>
      <c r="W64" s="204"/>
      <c r="X64" s="205"/>
      <c r="Y64" s="206"/>
    </row>
    <row r="65" spans="2:25" s="170" customFormat="1" ht="18" customHeight="1">
      <c r="B65" s="194" t="s">
        <v>85</v>
      </c>
      <c r="C65" s="207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195"/>
      <c r="Q65" s="197"/>
      <c r="R65" s="198"/>
      <c r="S65" s="190"/>
      <c r="T65" s="191"/>
      <c r="U65" s="59" t="s">
        <v>88</v>
      </c>
      <c r="V65" s="203"/>
      <c r="W65" s="204"/>
      <c r="X65" s="205"/>
      <c r="Y65" s="206"/>
    </row>
    <row r="66" spans="2:25" s="170" customFormat="1" ht="18" customHeight="1">
      <c r="B66" s="194" t="s">
        <v>86</v>
      </c>
      <c r="C66" s="207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195"/>
      <c r="Q66" s="197"/>
      <c r="R66" s="198"/>
      <c r="S66" s="190"/>
      <c r="T66" s="191"/>
      <c r="U66" s="59" t="s">
        <v>89</v>
      </c>
      <c r="V66" s="203"/>
      <c r="W66" s="204"/>
      <c r="X66" s="205"/>
      <c r="Y66" s="206"/>
    </row>
    <row r="67" spans="2:25" s="170" customFormat="1" ht="18" customHeight="1">
      <c r="B67" s="209" t="s">
        <v>147</v>
      </c>
      <c r="C67" s="210"/>
      <c r="D67" s="211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11"/>
      <c r="P67" s="210"/>
      <c r="Q67" s="212"/>
      <c r="R67" s="213"/>
      <c r="S67" s="190"/>
      <c r="T67" s="191"/>
      <c r="U67" s="214" t="s">
        <v>148</v>
      </c>
      <c r="V67" s="215" t="s">
        <v>149</v>
      </c>
      <c r="W67" s="215" t="s">
        <v>150</v>
      </c>
      <c r="X67" s="216" t="s">
        <v>121</v>
      </c>
      <c r="Y67" s="217"/>
    </row>
    <row r="68" spans="2:25" s="170" customFormat="1" ht="18" customHeight="1">
      <c r="B68" s="218"/>
      <c r="C68" s="219"/>
      <c r="D68" s="219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20"/>
      <c r="Q68" s="221"/>
      <c r="R68" s="222"/>
      <c r="S68" s="223"/>
      <c r="T68" s="224"/>
      <c r="U68" s="59" t="s">
        <v>87</v>
      </c>
      <c r="V68" s="225"/>
      <c r="W68" s="225"/>
      <c r="X68" s="226"/>
      <c r="Y68" s="227"/>
    </row>
    <row r="69" spans="2:25" s="170" customFormat="1" ht="18" customHeight="1">
      <c r="B69" s="218"/>
      <c r="C69" s="219"/>
      <c r="D69" s="219"/>
      <c r="E69" s="219"/>
      <c r="F69" s="219"/>
      <c r="G69" s="219"/>
      <c r="H69" s="219"/>
      <c r="I69" s="219"/>
      <c r="J69" s="219"/>
      <c r="K69" s="219"/>
      <c r="L69" s="219"/>
      <c r="M69" s="219"/>
      <c r="N69" s="219"/>
      <c r="O69" s="219"/>
      <c r="P69" s="220"/>
      <c r="Q69" s="221"/>
      <c r="R69" s="222"/>
      <c r="S69" s="223"/>
      <c r="T69" s="224"/>
      <c r="U69" s="59" t="s">
        <v>88</v>
      </c>
      <c r="V69" s="225"/>
      <c r="W69" s="225"/>
      <c r="X69" s="226"/>
      <c r="Y69" s="228"/>
    </row>
    <row r="70" spans="2:25" s="170" customFormat="1" ht="18" customHeight="1">
      <c r="B70" s="209"/>
      <c r="C70" s="229"/>
      <c r="D70" s="229"/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230"/>
      <c r="Q70" s="231"/>
      <c r="R70" s="232"/>
      <c r="S70" s="233"/>
      <c r="T70" s="234"/>
      <c r="U70" s="86" t="s">
        <v>89</v>
      </c>
      <c r="V70" s="235"/>
      <c r="W70" s="235"/>
      <c r="X70" s="236"/>
      <c r="Y70" s="237"/>
    </row>
  </sheetData>
  <mergeCells count="1">
    <mergeCell ref="B47:B52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DW53"/>
  <sheetViews>
    <sheetView showGridLines="0" zoomScale="80" zoomScaleNormal="80" zoomScaleSheetLayoutView="75" workbookViewId="0">
      <pane xSplit="2" topLeftCell="C1" activePane="topRight" state="frozen"/>
      <selection activeCell="L10" sqref="L10"/>
      <selection pane="topRight" activeCell="B3" sqref="B3"/>
    </sheetView>
  </sheetViews>
  <sheetFormatPr defaultColWidth="8.6640625" defaultRowHeight="18" customHeight="1"/>
  <cols>
    <col min="1" max="1" width="2.5546875" style="247" customWidth="1"/>
    <col min="2" max="2" width="23.109375" style="247" customWidth="1"/>
    <col min="3" max="3" width="9.88671875" style="247" customWidth="1"/>
    <col min="4" max="4" width="12.88671875" style="247" customWidth="1"/>
    <col min="5" max="6" width="12.5546875" style="247" customWidth="1"/>
    <col min="7" max="7" width="11.109375" style="247" customWidth="1"/>
    <col min="8" max="127" width="11.33203125" style="247" customWidth="1"/>
    <col min="128" max="128" width="2.5546875" style="247" customWidth="1"/>
    <col min="129" max="16384" width="8.6640625" style="247"/>
  </cols>
  <sheetData>
    <row r="1" spans="1:127" ht="18" customHeight="1" thickBot="1">
      <c r="A1" s="245"/>
      <c r="B1" s="246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CF1" s="245"/>
    </row>
    <row r="2" spans="1:127" s="246" customFormat="1" ht="21.75" customHeight="1">
      <c r="B2" s="275" t="str">
        <f>Input!$B$1 &amp;"" &amp;Input!$C$1 &amp;": " &amp;Input!$C$2</f>
        <v>Route T01: Dunoon - Table View - Civic Centre - Waterfront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4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3"/>
      <c r="CI2" s="263"/>
      <c r="CJ2" s="263"/>
      <c r="CK2" s="263"/>
      <c r="CL2" s="263"/>
      <c r="CM2" s="263"/>
      <c r="CN2" s="263"/>
      <c r="CO2" s="263"/>
      <c r="CP2" s="263"/>
      <c r="CQ2" s="263"/>
      <c r="CR2" s="263"/>
      <c r="CS2" s="263"/>
      <c r="CT2" s="263"/>
      <c r="CU2" s="263"/>
      <c r="CV2" s="263"/>
      <c r="CW2" s="263"/>
      <c r="CX2" s="263"/>
      <c r="CY2" s="263"/>
      <c r="CZ2" s="263"/>
      <c r="DA2" s="263"/>
      <c r="DB2" s="263"/>
      <c r="DC2" s="263"/>
      <c r="DD2" s="263"/>
      <c r="DE2" s="263"/>
      <c r="DF2" s="263"/>
      <c r="DG2" s="263"/>
      <c r="DH2" s="263"/>
      <c r="DI2" s="263"/>
      <c r="DJ2" s="263"/>
      <c r="DK2" s="263"/>
      <c r="DL2" s="263"/>
      <c r="DM2" s="263"/>
      <c r="DN2" s="263"/>
      <c r="DO2" s="263"/>
      <c r="DP2" s="263"/>
      <c r="DQ2" s="263"/>
      <c r="DR2" s="263"/>
      <c r="DS2" s="263"/>
      <c r="DT2" s="263"/>
      <c r="DU2" s="263"/>
      <c r="DV2" s="263"/>
      <c r="DW2" s="265"/>
    </row>
    <row r="3" spans="1:127" s="246" customFormat="1" ht="21.75" customHeight="1">
      <c r="A3" s="266"/>
      <c r="B3" s="276" t="s">
        <v>152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8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267"/>
      <c r="BR3" s="267"/>
      <c r="BS3" s="267"/>
      <c r="BT3" s="267"/>
      <c r="BU3" s="267"/>
      <c r="BV3" s="267"/>
      <c r="BW3" s="267"/>
      <c r="BX3" s="267"/>
      <c r="BY3" s="267"/>
      <c r="BZ3" s="267"/>
      <c r="CA3" s="267"/>
      <c r="CB3" s="267"/>
      <c r="CC3" s="267"/>
      <c r="CD3" s="267"/>
      <c r="CE3" s="267"/>
      <c r="CF3" s="267"/>
      <c r="CG3" s="267"/>
      <c r="CH3" s="267"/>
      <c r="CI3" s="267"/>
      <c r="CJ3" s="267"/>
      <c r="CK3" s="267"/>
      <c r="CL3" s="267"/>
      <c r="CM3" s="267"/>
      <c r="CN3" s="267"/>
      <c r="CO3" s="267"/>
      <c r="CP3" s="267"/>
      <c r="CQ3" s="267"/>
      <c r="CR3" s="267"/>
      <c r="CS3" s="267"/>
      <c r="CT3" s="267"/>
      <c r="CU3" s="267"/>
      <c r="CV3" s="267"/>
      <c r="CW3" s="267"/>
      <c r="CX3" s="267"/>
      <c r="CY3" s="267"/>
      <c r="CZ3" s="267"/>
      <c r="DA3" s="267"/>
      <c r="DB3" s="267"/>
      <c r="DC3" s="267"/>
      <c r="DD3" s="267"/>
      <c r="DE3" s="267"/>
      <c r="DF3" s="267"/>
      <c r="DG3" s="267"/>
      <c r="DH3" s="267"/>
      <c r="DI3" s="267"/>
      <c r="DJ3" s="267"/>
      <c r="DK3" s="267"/>
      <c r="DL3" s="267"/>
      <c r="DM3" s="267"/>
      <c r="DN3" s="267"/>
      <c r="DO3" s="267"/>
      <c r="DP3" s="267"/>
      <c r="DQ3" s="267"/>
      <c r="DR3" s="267"/>
      <c r="DS3" s="267"/>
      <c r="DT3" s="267"/>
      <c r="DU3" s="267"/>
      <c r="DV3" s="267"/>
      <c r="DW3" s="269"/>
    </row>
    <row r="4" spans="1:127" s="246" customFormat="1" ht="21.75" customHeight="1" thickBot="1">
      <c r="B4" s="277" t="s">
        <v>134</v>
      </c>
      <c r="C4" s="270"/>
      <c r="D4" s="270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2"/>
      <c r="BH4" s="272"/>
      <c r="BI4" s="272"/>
      <c r="BJ4" s="272"/>
      <c r="BK4" s="272"/>
      <c r="BL4" s="272"/>
      <c r="BM4" s="272"/>
      <c r="BN4" s="272"/>
      <c r="BO4" s="272"/>
      <c r="BP4" s="272"/>
      <c r="BQ4" s="272"/>
      <c r="BR4" s="272"/>
      <c r="BS4" s="272"/>
      <c r="BT4" s="272"/>
      <c r="BU4" s="272"/>
      <c r="BV4" s="272"/>
      <c r="BW4" s="272"/>
      <c r="BX4" s="272"/>
      <c r="BY4" s="272"/>
      <c r="BZ4" s="272"/>
      <c r="CA4" s="272"/>
      <c r="CB4" s="272"/>
      <c r="CC4" s="272"/>
      <c r="CD4" s="272"/>
      <c r="CE4" s="272"/>
      <c r="CF4" s="272"/>
      <c r="CG4" s="272"/>
      <c r="CH4" s="272"/>
      <c r="CI4" s="272"/>
      <c r="CJ4" s="272"/>
      <c r="CK4" s="272"/>
      <c r="CL4" s="272"/>
      <c r="CM4" s="272"/>
      <c r="CN4" s="272"/>
      <c r="CO4" s="272"/>
      <c r="CP4" s="272"/>
      <c r="CQ4" s="272"/>
      <c r="CR4" s="272"/>
      <c r="CS4" s="272"/>
      <c r="CT4" s="272"/>
      <c r="CU4" s="272"/>
      <c r="CV4" s="272"/>
      <c r="CW4" s="272"/>
      <c r="CX4" s="272"/>
      <c r="CY4" s="272"/>
      <c r="CZ4" s="272"/>
      <c r="DA4" s="272"/>
      <c r="DB4" s="272"/>
      <c r="DC4" s="272"/>
      <c r="DD4" s="272"/>
      <c r="DE4" s="272"/>
      <c r="DF4" s="272"/>
      <c r="DG4" s="272"/>
      <c r="DH4" s="272"/>
      <c r="DI4" s="272"/>
      <c r="DJ4" s="272"/>
      <c r="DK4" s="272"/>
      <c r="DL4" s="272"/>
      <c r="DM4" s="272"/>
      <c r="DN4" s="272"/>
      <c r="DO4" s="272"/>
      <c r="DP4" s="272"/>
      <c r="DQ4" s="272"/>
      <c r="DR4" s="272"/>
      <c r="DS4" s="272"/>
      <c r="DT4" s="272"/>
      <c r="DU4" s="272"/>
      <c r="DV4" s="272"/>
      <c r="DW4" s="273"/>
    </row>
    <row r="5" spans="1:127" s="248" customFormat="1" ht="18" customHeight="1">
      <c r="A5" s="245"/>
      <c r="AA5" s="247"/>
      <c r="AB5" s="247"/>
      <c r="AC5" s="247"/>
      <c r="AD5" s="247"/>
      <c r="AE5" s="247"/>
      <c r="AF5" s="247"/>
      <c r="AG5" s="247"/>
      <c r="AH5" s="247"/>
      <c r="AI5" s="247"/>
    </row>
    <row r="6" spans="1:127" s="248" customFormat="1" ht="18" customHeight="1">
      <c r="A6" s="245"/>
      <c r="B6" s="249" t="s">
        <v>14</v>
      </c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>
        <v>0.26805555555555555</v>
      </c>
      <c r="Q6" s="250"/>
      <c r="R6" s="250"/>
      <c r="S6" s="250">
        <v>0.27638888888888896</v>
      </c>
      <c r="T6" s="250"/>
      <c r="U6" s="250"/>
      <c r="V6" s="250">
        <v>0.28472222222222227</v>
      </c>
      <c r="W6" s="250"/>
      <c r="X6" s="250">
        <v>0.29305555555555568</v>
      </c>
      <c r="Y6" s="250"/>
      <c r="Z6" s="250"/>
      <c r="AA6" s="250">
        <v>0.30138888888888898</v>
      </c>
      <c r="AB6" s="250"/>
      <c r="AC6" s="250">
        <v>0.30972222222222229</v>
      </c>
      <c r="AD6" s="250"/>
      <c r="AE6" s="250">
        <v>0.31805555555555559</v>
      </c>
      <c r="AF6" s="250"/>
      <c r="AG6" s="250">
        <v>0.3263888888888889</v>
      </c>
      <c r="AH6" s="250"/>
      <c r="AI6" s="250">
        <v>0.3347222222222222</v>
      </c>
      <c r="AJ6" s="250"/>
      <c r="AK6" s="250">
        <v>0.3430555555555555</v>
      </c>
      <c r="AL6" s="250">
        <v>0.35138888888888881</v>
      </c>
      <c r="AM6" s="250">
        <v>0.35972222222222211</v>
      </c>
      <c r="AN6" s="250">
        <v>0.36805555555555541</v>
      </c>
      <c r="AO6" s="250">
        <v>0.37638888888888877</v>
      </c>
      <c r="AP6" s="250">
        <v>0.38472222222222219</v>
      </c>
      <c r="AQ6" s="250"/>
      <c r="AR6" s="250">
        <v>0.39305555555555532</v>
      </c>
      <c r="AS6" s="250"/>
      <c r="AT6" s="250">
        <v>0.40138888888888863</v>
      </c>
      <c r="AU6" s="250">
        <v>0.40972222222222193</v>
      </c>
      <c r="AV6" s="250">
        <v>0.41805555555555524</v>
      </c>
      <c r="AW6" s="250">
        <v>0.42638888888888854</v>
      </c>
      <c r="AX6" s="250">
        <v>0.43472222222222184</v>
      </c>
      <c r="AY6" s="250">
        <v>0.4458333333333333</v>
      </c>
      <c r="AZ6" s="250">
        <v>0.45763888888888854</v>
      </c>
      <c r="BA6" s="250">
        <v>0.46805555555555517</v>
      </c>
      <c r="BB6" s="250">
        <v>0.47847222222222191</v>
      </c>
      <c r="BC6" s="250">
        <v>0.48888888888888854</v>
      </c>
      <c r="BD6" s="250">
        <v>0.49930555555555528</v>
      </c>
      <c r="BE6" s="250">
        <v>0.50972222222222185</v>
      </c>
      <c r="BF6" s="250">
        <v>0.5201388888888886</v>
      </c>
      <c r="BG6" s="250">
        <v>0.53055555555555511</v>
      </c>
      <c r="BH6" s="250">
        <v>0.54097222222222185</v>
      </c>
      <c r="BI6" s="250">
        <v>0.5513888888888886</v>
      </c>
      <c r="BJ6" s="250">
        <v>0.56180555555555511</v>
      </c>
      <c r="BK6" s="250">
        <v>0.57222222222222185</v>
      </c>
      <c r="BL6" s="250">
        <v>0.58263888888888837</v>
      </c>
      <c r="BM6" s="250">
        <v>0.59305555555555511</v>
      </c>
      <c r="BN6" s="250">
        <v>0.60347222222222163</v>
      </c>
      <c r="BO6" s="250">
        <v>0.60833333333333328</v>
      </c>
      <c r="BP6" s="250">
        <v>0.61388888888888837</v>
      </c>
      <c r="BQ6" s="251">
        <v>0.61666666666666614</v>
      </c>
      <c r="BR6" s="250">
        <v>0.61875000000000002</v>
      </c>
      <c r="BS6" s="250">
        <v>0.62430555555555489</v>
      </c>
      <c r="BT6" s="250">
        <v>0.62986111111111109</v>
      </c>
      <c r="BU6" s="250">
        <v>0.63472222222222163</v>
      </c>
      <c r="BV6" s="250">
        <v>0.63958333333333328</v>
      </c>
      <c r="BW6" s="250">
        <v>0.64236111111111105</v>
      </c>
      <c r="BX6" s="250">
        <v>0.64513888888888815</v>
      </c>
      <c r="BY6" s="250">
        <v>0.65</v>
      </c>
      <c r="BZ6" s="250">
        <v>0.65277777777777768</v>
      </c>
      <c r="CA6" s="250">
        <v>0.65555555555555489</v>
      </c>
      <c r="CB6" s="250">
        <v>0.66041666666666665</v>
      </c>
      <c r="CC6" s="250">
        <v>0.66319444444444442</v>
      </c>
      <c r="CD6" s="250">
        <v>0.66597222222222141</v>
      </c>
      <c r="CE6" s="250">
        <v>0.67083333333333339</v>
      </c>
      <c r="CF6" s="250">
        <v>0.67638888888888815</v>
      </c>
      <c r="CG6" s="250">
        <v>0.68125000000000002</v>
      </c>
      <c r="CH6" s="250">
        <v>0.68680555555555467</v>
      </c>
      <c r="CI6" s="250"/>
      <c r="CJ6" s="250">
        <v>0.69166666666666676</v>
      </c>
      <c r="CK6" s="250">
        <v>0.69722222222222141</v>
      </c>
      <c r="CL6" s="250">
        <v>0.70208333333333339</v>
      </c>
      <c r="CM6" s="250">
        <v>0.70763888888888793</v>
      </c>
      <c r="CN6" s="250"/>
      <c r="CO6" s="250">
        <v>0.71250000000000002</v>
      </c>
      <c r="CP6" s="250">
        <v>0.71805555555555467</v>
      </c>
      <c r="CQ6" s="250"/>
      <c r="CR6" s="250">
        <v>0.72291666666666676</v>
      </c>
      <c r="CS6" s="250">
        <v>0.72847222222222119</v>
      </c>
      <c r="CT6" s="250"/>
      <c r="CU6" s="250">
        <v>0.73333333333333339</v>
      </c>
      <c r="CV6" s="250">
        <v>0.73888888888888793</v>
      </c>
      <c r="CW6" s="250">
        <v>0.74444444444444446</v>
      </c>
      <c r="CX6" s="250">
        <v>0.74930555555555445</v>
      </c>
      <c r="CY6" s="250">
        <v>0.75416666666666676</v>
      </c>
      <c r="CZ6" s="250">
        <v>0.75972222222222119</v>
      </c>
      <c r="DA6" s="250">
        <v>0.76458333333333339</v>
      </c>
      <c r="DB6" s="250">
        <v>0.77013888888888771</v>
      </c>
      <c r="DC6" s="250">
        <v>0.77500000000000002</v>
      </c>
      <c r="DD6" s="250">
        <v>0.78055555555555445</v>
      </c>
      <c r="DE6" s="250">
        <v>0.78611111111111109</v>
      </c>
      <c r="DF6" s="250">
        <v>0.79097222222222097</v>
      </c>
      <c r="DG6" s="250">
        <v>0.79583333333333206</v>
      </c>
      <c r="DH6" s="250">
        <v>0.80138888888888771</v>
      </c>
      <c r="DI6" s="250">
        <v>0.80625000000000002</v>
      </c>
      <c r="DJ6" s="250">
        <v>0.81180555555555423</v>
      </c>
      <c r="DK6" s="250">
        <v>0.82222222222222097</v>
      </c>
      <c r="DL6" s="250">
        <v>0.83263888888888749</v>
      </c>
      <c r="DM6" s="250">
        <v>0.84305555555555423</v>
      </c>
      <c r="DN6" s="250">
        <v>0.86388888888888749</v>
      </c>
      <c r="DO6" s="250">
        <v>0.88472222222222074</v>
      </c>
      <c r="DP6" s="250">
        <v>0.89513888888888726</v>
      </c>
      <c r="DQ6" s="250">
        <v>0.905555555555554</v>
      </c>
      <c r="DR6" s="250">
        <v>0.91666666666666496</v>
      </c>
      <c r="DS6" s="245"/>
    </row>
    <row r="7" spans="1:127" s="248" customFormat="1" ht="18" customHeight="1">
      <c r="B7" s="252" t="s">
        <v>15</v>
      </c>
      <c r="C7" s="253"/>
      <c r="D7" s="253"/>
      <c r="E7" s="253"/>
      <c r="F7" s="253"/>
      <c r="G7" s="253"/>
      <c r="H7" s="250"/>
      <c r="I7" s="253"/>
      <c r="J7" s="253"/>
      <c r="K7" s="253"/>
      <c r="L7" s="250"/>
      <c r="M7" s="250"/>
      <c r="N7" s="250"/>
      <c r="O7" s="250"/>
      <c r="P7" s="250">
        <v>0.27013888888888887</v>
      </c>
      <c r="Q7" s="250"/>
      <c r="R7" s="250"/>
      <c r="S7" s="250">
        <v>0.27847222222222229</v>
      </c>
      <c r="T7" s="250"/>
      <c r="U7" s="250"/>
      <c r="V7" s="250">
        <v>0.28680555555555559</v>
      </c>
      <c r="W7" s="250"/>
      <c r="X7" s="250">
        <v>0.29513888888888901</v>
      </c>
      <c r="Y7" s="250"/>
      <c r="Z7" s="250"/>
      <c r="AA7" s="250">
        <v>0.30347222222222231</v>
      </c>
      <c r="AB7" s="250"/>
      <c r="AC7" s="250">
        <v>0.31180555555555561</v>
      </c>
      <c r="AD7" s="250"/>
      <c r="AE7" s="250">
        <v>0.32013888888888892</v>
      </c>
      <c r="AF7" s="250"/>
      <c r="AG7" s="250">
        <v>0.32847222222222222</v>
      </c>
      <c r="AH7" s="250"/>
      <c r="AI7" s="250">
        <v>0.33680555555555552</v>
      </c>
      <c r="AJ7" s="250"/>
      <c r="AK7" s="250">
        <v>0.34513888888888883</v>
      </c>
      <c r="AL7" s="250">
        <v>0.35347222222222213</v>
      </c>
      <c r="AM7" s="250">
        <v>0.36180555555555544</v>
      </c>
      <c r="AN7" s="250">
        <v>0.37013888888888874</v>
      </c>
      <c r="AO7" s="250">
        <v>0.3784722222222221</v>
      </c>
      <c r="AP7" s="250">
        <v>0.38680555555555551</v>
      </c>
      <c r="AQ7" s="250"/>
      <c r="AR7" s="250">
        <v>0.39513888888888865</v>
      </c>
      <c r="AS7" s="250"/>
      <c r="AT7" s="250">
        <v>0.40347222222222195</v>
      </c>
      <c r="AU7" s="250">
        <v>0.41180555555555526</v>
      </c>
      <c r="AV7" s="250">
        <v>0.42013888888888856</v>
      </c>
      <c r="AW7" s="250">
        <v>0.42847222222222187</v>
      </c>
      <c r="AX7" s="250">
        <v>0.43680555555555517</v>
      </c>
      <c r="AY7" s="250">
        <v>0.44791666666666663</v>
      </c>
      <c r="AZ7" s="250">
        <v>0.45972222222222187</v>
      </c>
      <c r="BA7" s="250">
        <v>0.4701388888888885</v>
      </c>
      <c r="BB7" s="250">
        <v>0.48055555555555524</v>
      </c>
      <c r="BC7" s="250">
        <v>0.49097222222222187</v>
      </c>
      <c r="BD7" s="250">
        <v>0.50138888888888866</v>
      </c>
      <c r="BE7" s="250">
        <v>0.51180555555555518</v>
      </c>
      <c r="BF7" s="250">
        <v>0.52222222222222192</v>
      </c>
      <c r="BG7" s="250">
        <v>0.53263888888888844</v>
      </c>
      <c r="BH7" s="250">
        <v>0.54305555555555518</v>
      </c>
      <c r="BI7" s="250">
        <v>0.55347222222222192</v>
      </c>
      <c r="BJ7" s="250">
        <v>0.56388888888888844</v>
      </c>
      <c r="BK7" s="250">
        <v>0.57430555555555518</v>
      </c>
      <c r="BL7" s="250">
        <v>0.5847222222222217</v>
      </c>
      <c r="BM7" s="250">
        <v>0.59513888888888844</v>
      </c>
      <c r="BN7" s="250">
        <v>0.60555555555555496</v>
      </c>
      <c r="BO7" s="250">
        <v>0.61041666666666661</v>
      </c>
      <c r="BP7" s="250">
        <v>0.6159722222222217</v>
      </c>
      <c r="BQ7" s="251">
        <v>0.61874999999999947</v>
      </c>
      <c r="BR7" s="250">
        <v>0.62083333333333335</v>
      </c>
      <c r="BS7" s="250">
        <v>0.62638888888888822</v>
      </c>
      <c r="BT7" s="250">
        <v>0.63194444444444442</v>
      </c>
      <c r="BU7" s="250">
        <v>0.63680555555555496</v>
      </c>
      <c r="BV7" s="250">
        <v>0.64166666666666661</v>
      </c>
      <c r="BW7" s="250">
        <v>0.64444444444444438</v>
      </c>
      <c r="BX7" s="250">
        <v>0.64722222222222148</v>
      </c>
      <c r="BY7" s="250">
        <v>0.65208333333333335</v>
      </c>
      <c r="BZ7" s="250">
        <v>0.65486111111111101</v>
      </c>
      <c r="CA7" s="250">
        <v>0.65763888888888822</v>
      </c>
      <c r="CB7" s="250">
        <v>0.66249999999999998</v>
      </c>
      <c r="CC7" s="250">
        <v>0.66527777777777775</v>
      </c>
      <c r="CD7" s="250">
        <v>0.66805555555555474</v>
      </c>
      <c r="CE7" s="250">
        <v>0.67291666666666672</v>
      </c>
      <c r="CF7" s="250">
        <v>0.67847222222222148</v>
      </c>
      <c r="CG7" s="250">
        <v>0.68333333333333335</v>
      </c>
      <c r="CH7" s="250">
        <v>0.688888888888888</v>
      </c>
      <c r="CI7" s="250"/>
      <c r="CJ7" s="250">
        <v>0.69375000000000009</v>
      </c>
      <c r="CK7" s="250">
        <v>0.69930555555555474</v>
      </c>
      <c r="CL7" s="250">
        <v>0.70416666666666672</v>
      </c>
      <c r="CM7" s="250">
        <v>0.70972222222222126</v>
      </c>
      <c r="CN7" s="250"/>
      <c r="CO7" s="250">
        <v>0.71458333333333335</v>
      </c>
      <c r="CP7" s="250">
        <v>0.720138888888888</v>
      </c>
      <c r="CQ7" s="250"/>
      <c r="CR7" s="250">
        <v>0.72500000000000009</v>
      </c>
      <c r="CS7" s="250">
        <v>0.73055555555555451</v>
      </c>
      <c r="CT7" s="250"/>
      <c r="CU7" s="250">
        <v>0.73541666666666672</v>
      </c>
      <c r="CV7" s="250">
        <v>0.74097222222222126</v>
      </c>
      <c r="CW7" s="250">
        <v>0.74652777777777779</v>
      </c>
      <c r="CX7" s="250">
        <v>0.75138888888888777</v>
      </c>
      <c r="CY7" s="250">
        <v>0.75625000000000009</v>
      </c>
      <c r="CZ7" s="250">
        <v>0.76180555555555451</v>
      </c>
      <c r="DA7" s="250">
        <v>0.76666666666666672</v>
      </c>
      <c r="DB7" s="250">
        <v>0.77222222222222103</v>
      </c>
      <c r="DC7" s="250">
        <v>0.77708333333333335</v>
      </c>
      <c r="DD7" s="250">
        <v>0.78263888888888777</v>
      </c>
      <c r="DE7" s="250">
        <v>0.78819444444444442</v>
      </c>
      <c r="DF7" s="250">
        <v>0.79305555555555429</v>
      </c>
      <c r="DG7" s="250">
        <v>0.79791666666666539</v>
      </c>
      <c r="DH7" s="250">
        <v>0.80347222222222103</v>
      </c>
      <c r="DI7" s="250">
        <v>0.80833333333333335</v>
      </c>
      <c r="DJ7" s="250">
        <v>0.81388888888888755</v>
      </c>
      <c r="DK7" s="250">
        <v>0.82430555555555429</v>
      </c>
      <c r="DL7" s="250">
        <v>0.83472222222222081</v>
      </c>
      <c r="DM7" s="250">
        <v>0.84513888888888755</v>
      </c>
      <c r="DN7" s="250">
        <v>0.86597222222222081</v>
      </c>
      <c r="DO7" s="250">
        <v>0.88680555555555407</v>
      </c>
      <c r="DP7" s="250">
        <v>0.89722222222222059</v>
      </c>
      <c r="DQ7" s="250">
        <v>0.90763888888888733</v>
      </c>
      <c r="DR7" s="250">
        <v>0.91874999999999829</v>
      </c>
    </row>
    <row r="8" spans="1:127" s="248" customFormat="1" ht="18" customHeight="1">
      <c r="B8" s="252" t="s">
        <v>16</v>
      </c>
      <c r="C8" s="253"/>
      <c r="D8" s="253"/>
      <c r="E8" s="253"/>
      <c r="F8" s="253"/>
      <c r="G8" s="253"/>
      <c r="H8" s="250"/>
      <c r="I8" s="253"/>
      <c r="J8" s="253"/>
      <c r="K8" s="253"/>
      <c r="L8" s="250"/>
      <c r="M8" s="250"/>
      <c r="N8" s="250"/>
      <c r="O8" s="250"/>
      <c r="P8" s="250">
        <v>0.27152777777777776</v>
      </c>
      <c r="Q8" s="250"/>
      <c r="R8" s="250"/>
      <c r="S8" s="250">
        <v>0.27986111111111117</v>
      </c>
      <c r="T8" s="250"/>
      <c r="U8" s="250"/>
      <c r="V8" s="250">
        <v>0.28819444444444448</v>
      </c>
      <c r="W8" s="250"/>
      <c r="X8" s="250">
        <v>0.29652777777777789</v>
      </c>
      <c r="Y8" s="250"/>
      <c r="Z8" s="250"/>
      <c r="AA8" s="250">
        <v>0.30486111111111119</v>
      </c>
      <c r="AB8" s="250"/>
      <c r="AC8" s="250">
        <v>0.3131944444444445</v>
      </c>
      <c r="AD8" s="250"/>
      <c r="AE8" s="250">
        <v>0.3215277777777778</v>
      </c>
      <c r="AF8" s="250"/>
      <c r="AG8" s="250">
        <v>0.3298611111111111</v>
      </c>
      <c r="AH8" s="250"/>
      <c r="AI8" s="250">
        <v>0.33819444444444441</v>
      </c>
      <c r="AJ8" s="250"/>
      <c r="AK8" s="250">
        <v>0.34652777777777771</v>
      </c>
      <c r="AL8" s="250">
        <v>0.35486111111111102</v>
      </c>
      <c r="AM8" s="250">
        <v>0.36319444444444432</v>
      </c>
      <c r="AN8" s="250">
        <v>0.37152777777777762</v>
      </c>
      <c r="AO8" s="250">
        <v>0.37986111111111098</v>
      </c>
      <c r="AP8" s="250">
        <v>0.3881944444444444</v>
      </c>
      <c r="AQ8" s="250"/>
      <c r="AR8" s="250">
        <v>0.39652777777777753</v>
      </c>
      <c r="AS8" s="250"/>
      <c r="AT8" s="250">
        <v>0.40486111111111084</v>
      </c>
      <c r="AU8" s="250">
        <v>0.41319444444444414</v>
      </c>
      <c r="AV8" s="250">
        <v>0.42152777777777745</v>
      </c>
      <c r="AW8" s="250">
        <v>0.42986111111111075</v>
      </c>
      <c r="AX8" s="250">
        <v>0.43819444444444405</v>
      </c>
      <c r="AY8" s="250">
        <v>0.44930555555555551</v>
      </c>
      <c r="AZ8" s="250">
        <v>0.46111111111111075</v>
      </c>
      <c r="BA8" s="250">
        <v>0.47152777777777738</v>
      </c>
      <c r="BB8" s="250">
        <v>0.48194444444444412</v>
      </c>
      <c r="BC8" s="250">
        <v>0.49236111111111075</v>
      </c>
      <c r="BD8" s="250">
        <v>0.50277777777777755</v>
      </c>
      <c r="BE8" s="250">
        <v>0.51319444444444406</v>
      </c>
      <c r="BF8" s="250">
        <v>0.52361111111111081</v>
      </c>
      <c r="BG8" s="250">
        <v>0.53402777777777732</v>
      </c>
      <c r="BH8" s="250">
        <v>0.54444444444444406</v>
      </c>
      <c r="BI8" s="250">
        <v>0.55486111111111081</v>
      </c>
      <c r="BJ8" s="250">
        <v>0.56527777777777732</v>
      </c>
      <c r="BK8" s="250">
        <v>0.57569444444444406</v>
      </c>
      <c r="BL8" s="250">
        <v>0.58611111111111058</v>
      </c>
      <c r="BM8" s="250">
        <v>0.59652777777777732</v>
      </c>
      <c r="BN8" s="250">
        <v>0.60694444444444384</v>
      </c>
      <c r="BO8" s="250">
        <v>0.61180555555555549</v>
      </c>
      <c r="BP8" s="250">
        <v>0.61736111111111058</v>
      </c>
      <c r="BQ8" s="251">
        <v>0.62013888888888835</v>
      </c>
      <c r="BR8" s="250">
        <v>0.62222222222222223</v>
      </c>
      <c r="BS8" s="250">
        <v>0.6277777777777771</v>
      </c>
      <c r="BT8" s="250">
        <v>0.6333333333333333</v>
      </c>
      <c r="BU8" s="250">
        <v>0.63819444444444384</v>
      </c>
      <c r="BV8" s="250">
        <v>0.64305555555555549</v>
      </c>
      <c r="BW8" s="250">
        <v>0.64583333333333326</v>
      </c>
      <c r="BX8" s="250">
        <v>0.64861111111111036</v>
      </c>
      <c r="BY8" s="250">
        <v>0.65347222222222223</v>
      </c>
      <c r="BZ8" s="250">
        <v>0.65624999999999989</v>
      </c>
      <c r="CA8" s="250">
        <v>0.6590277777777771</v>
      </c>
      <c r="CB8" s="250">
        <v>0.66388888888888886</v>
      </c>
      <c r="CC8" s="250">
        <v>0.66666666666666663</v>
      </c>
      <c r="CD8" s="250">
        <v>0.66944444444444362</v>
      </c>
      <c r="CE8" s="250">
        <v>0.6743055555555556</v>
      </c>
      <c r="CF8" s="250">
        <v>0.67986111111111036</v>
      </c>
      <c r="CG8" s="250">
        <v>0.68472222222222223</v>
      </c>
      <c r="CH8" s="250">
        <v>0.69027777777777688</v>
      </c>
      <c r="CI8" s="250"/>
      <c r="CJ8" s="250">
        <v>0.69513888888888897</v>
      </c>
      <c r="CK8" s="250">
        <v>0.70069444444444362</v>
      </c>
      <c r="CL8" s="250">
        <v>0.7055555555555556</v>
      </c>
      <c r="CM8" s="250">
        <v>0.71111111111111014</v>
      </c>
      <c r="CN8" s="250"/>
      <c r="CO8" s="250">
        <v>0.71597222222222223</v>
      </c>
      <c r="CP8" s="250">
        <v>0.72152777777777688</v>
      </c>
      <c r="CQ8" s="250"/>
      <c r="CR8" s="250">
        <v>0.72638888888888897</v>
      </c>
      <c r="CS8" s="250">
        <v>0.7319444444444434</v>
      </c>
      <c r="CT8" s="250"/>
      <c r="CU8" s="250">
        <v>0.7368055555555556</v>
      </c>
      <c r="CV8" s="250">
        <v>0.74236111111111014</v>
      </c>
      <c r="CW8" s="250">
        <v>0.74791666666666667</v>
      </c>
      <c r="CX8" s="250">
        <v>0.75277777777777666</v>
      </c>
      <c r="CY8" s="250">
        <v>0.75763888888888897</v>
      </c>
      <c r="CZ8" s="250">
        <v>0.7631944444444434</v>
      </c>
      <c r="DA8" s="250">
        <v>0.7680555555555556</v>
      </c>
      <c r="DB8" s="250">
        <v>0.77361111111110992</v>
      </c>
      <c r="DC8" s="250">
        <v>0.77847222222222223</v>
      </c>
      <c r="DD8" s="250">
        <v>0.78402777777777666</v>
      </c>
      <c r="DE8" s="250">
        <v>0.7895833333333333</v>
      </c>
      <c r="DF8" s="250">
        <v>0.79444444444444318</v>
      </c>
      <c r="DG8" s="250">
        <v>0.79930555555555427</v>
      </c>
      <c r="DH8" s="250">
        <v>0.80486111111110992</v>
      </c>
      <c r="DI8" s="250">
        <v>0.80972222222222223</v>
      </c>
      <c r="DJ8" s="250">
        <v>0.81527777777777644</v>
      </c>
      <c r="DK8" s="250">
        <v>0.82569444444444318</v>
      </c>
      <c r="DL8" s="250">
        <v>0.83611111111110969</v>
      </c>
      <c r="DM8" s="250">
        <v>0.84652777777777644</v>
      </c>
      <c r="DN8" s="250">
        <v>0.86736111111110969</v>
      </c>
      <c r="DO8" s="250">
        <v>0.88819444444444295</v>
      </c>
      <c r="DP8" s="250">
        <v>0.89861111111110947</v>
      </c>
      <c r="DQ8" s="250">
        <v>0.90902777777777621</v>
      </c>
      <c r="DR8" s="250">
        <v>0.92013888888888717</v>
      </c>
    </row>
    <row r="9" spans="1:127" s="248" customFormat="1" ht="18" customHeight="1">
      <c r="B9" s="252" t="s">
        <v>17</v>
      </c>
      <c r="C9" s="253"/>
      <c r="D9" s="253"/>
      <c r="E9" s="253"/>
      <c r="F9" s="253"/>
      <c r="G9" s="253"/>
      <c r="H9" s="250"/>
      <c r="I9" s="253"/>
      <c r="J9" s="253"/>
      <c r="K9" s="253"/>
      <c r="L9" s="250"/>
      <c r="M9" s="250"/>
      <c r="N9" s="250"/>
      <c r="O9" s="250"/>
      <c r="P9" s="250">
        <v>0.27499999999999997</v>
      </c>
      <c r="Q9" s="250"/>
      <c r="R9" s="250"/>
      <c r="S9" s="250">
        <v>0.28333333333333338</v>
      </c>
      <c r="T9" s="250"/>
      <c r="U9" s="250"/>
      <c r="V9" s="250">
        <v>0.29166666666666669</v>
      </c>
      <c r="W9" s="250"/>
      <c r="X9" s="250">
        <v>0.3000000000000001</v>
      </c>
      <c r="Y9" s="250"/>
      <c r="Z9" s="250"/>
      <c r="AA9" s="250">
        <v>0.3083333333333334</v>
      </c>
      <c r="AB9" s="250"/>
      <c r="AC9" s="250">
        <v>0.31666666666666671</v>
      </c>
      <c r="AD9" s="250"/>
      <c r="AE9" s="250">
        <v>0.32500000000000001</v>
      </c>
      <c r="AF9" s="250"/>
      <c r="AG9" s="250">
        <v>0.33333333333333331</v>
      </c>
      <c r="AH9" s="250"/>
      <c r="AI9" s="250">
        <v>0.34166666666666662</v>
      </c>
      <c r="AJ9" s="250"/>
      <c r="AK9" s="250">
        <v>0.34999999999999992</v>
      </c>
      <c r="AL9" s="250">
        <v>0.35833333333333323</v>
      </c>
      <c r="AM9" s="250">
        <v>0.36666666666666653</v>
      </c>
      <c r="AN9" s="250">
        <v>0.37499999999999983</v>
      </c>
      <c r="AO9" s="250">
        <v>0.38333333333333319</v>
      </c>
      <c r="AP9" s="250">
        <v>0.39166666666666661</v>
      </c>
      <c r="AQ9" s="250"/>
      <c r="AR9" s="250">
        <v>0.39999999999999974</v>
      </c>
      <c r="AS9" s="250"/>
      <c r="AT9" s="250">
        <v>0.40833333333333305</v>
      </c>
      <c r="AU9" s="250">
        <v>0.41666666666666635</v>
      </c>
      <c r="AV9" s="250">
        <v>0.42499999999999966</v>
      </c>
      <c r="AW9" s="250">
        <v>0.43333333333333296</v>
      </c>
      <c r="AX9" s="250">
        <v>0.44166666666666626</v>
      </c>
      <c r="AY9" s="250">
        <v>0.45277777777777772</v>
      </c>
      <c r="AZ9" s="250">
        <v>0.46458333333333296</v>
      </c>
      <c r="BA9" s="250">
        <v>0.47499999999999959</v>
      </c>
      <c r="BB9" s="250">
        <v>0.48541666666666633</v>
      </c>
      <c r="BC9" s="250">
        <v>0.49583333333333296</v>
      </c>
      <c r="BD9" s="250">
        <v>0.50624999999999976</v>
      </c>
      <c r="BE9" s="250">
        <v>0.51666666666666627</v>
      </c>
      <c r="BF9" s="250">
        <v>0.52708333333333302</v>
      </c>
      <c r="BG9" s="250">
        <v>0.53749999999999953</v>
      </c>
      <c r="BH9" s="250">
        <v>0.54791666666666627</v>
      </c>
      <c r="BI9" s="250">
        <v>0.55833333333333302</v>
      </c>
      <c r="BJ9" s="250">
        <v>0.56874999999999953</v>
      </c>
      <c r="BK9" s="250">
        <v>0.57916666666666627</v>
      </c>
      <c r="BL9" s="250">
        <v>0.58958333333333279</v>
      </c>
      <c r="BM9" s="250">
        <v>0.59999999999999953</v>
      </c>
      <c r="BN9" s="250">
        <v>0.61041666666666605</v>
      </c>
      <c r="BO9" s="250">
        <v>0.6152777777777777</v>
      </c>
      <c r="BP9" s="250">
        <v>0.62083333333333279</v>
      </c>
      <c r="BQ9" s="251">
        <v>0.62361111111111056</v>
      </c>
      <c r="BR9" s="250">
        <v>0.62569444444444444</v>
      </c>
      <c r="BS9" s="250">
        <v>0.63124999999999931</v>
      </c>
      <c r="BT9" s="250">
        <v>0.63680555555555551</v>
      </c>
      <c r="BU9" s="250">
        <v>0.64166666666666605</v>
      </c>
      <c r="BV9" s="250">
        <v>0.6465277777777777</v>
      </c>
      <c r="BW9" s="250">
        <v>0.64930555555555547</v>
      </c>
      <c r="BX9" s="250">
        <v>0.65208333333333257</v>
      </c>
      <c r="BY9" s="250">
        <v>0.65694444444444444</v>
      </c>
      <c r="BZ9" s="250">
        <v>0.6597222222222221</v>
      </c>
      <c r="CA9" s="250">
        <v>0.66249999999999931</v>
      </c>
      <c r="CB9" s="250">
        <v>0.66736111111111107</v>
      </c>
      <c r="CC9" s="250">
        <v>0.67013888888888884</v>
      </c>
      <c r="CD9" s="250">
        <v>0.67291666666666583</v>
      </c>
      <c r="CE9" s="250">
        <v>0.67777777777777781</v>
      </c>
      <c r="CF9" s="250">
        <v>0.68333333333333257</v>
      </c>
      <c r="CG9" s="250">
        <v>0.68819444444444444</v>
      </c>
      <c r="CH9" s="250">
        <v>0.69374999999999909</v>
      </c>
      <c r="CI9" s="250"/>
      <c r="CJ9" s="250">
        <v>0.69861111111111118</v>
      </c>
      <c r="CK9" s="250">
        <v>0.70416666666666583</v>
      </c>
      <c r="CL9" s="250">
        <v>0.70902777777777781</v>
      </c>
      <c r="CM9" s="250">
        <v>0.71458333333333235</v>
      </c>
      <c r="CN9" s="250"/>
      <c r="CO9" s="250">
        <v>0.71944444444444444</v>
      </c>
      <c r="CP9" s="250">
        <v>0.72499999999999909</v>
      </c>
      <c r="CQ9" s="250"/>
      <c r="CR9" s="250">
        <v>0.72986111111111118</v>
      </c>
      <c r="CS9" s="250">
        <v>0.73541666666666561</v>
      </c>
      <c r="CT9" s="250"/>
      <c r="CU9" s="250">
        <v>0.74027777777777781</v>
      </c>
      <c r="CV9" s="250">
        <v>0.74583333333333235</v>
      </c>
      <c r="CW9" s="250">
        <v>0.75138888888888888</v>
      </c>
      <c r="CX9" s="250">
        <v>0.75624999999999887</v>
      </c>
      <c r="CY9" s="250">
        <v>0.76111111111111118</v>
      </c>
      <c r="CZ9" s="250">
        <v>0.76666666666666561</v>
      </c>
      <c r="DA9" s="250">
        <v>0.77152777777777781</v>
      </c>
      <c r="DB9" s="250">
        <v>0.77708333333333213</v>
      </c>
      <c r="DC9" s="250">
        <v>0.78194444444444444</v>
      </c>
      <c r="DD9" s="250">
        <v>0.78749999999999887</v>
      </c>
      <c r="DE9" s="250">
        <v>0.79305555555555551</v>
      </c>
      <c r="DF9" s="250">
        <v>0.79791666666666539</v>
      </c>
      <c r="DG9" s="250">
        <v>0.80277777777777648</v>
      </c>
      <c r="DH9" s="250">
        <v>0.80833333333333213</v>
      </c>
      <c r="DI9" s="250">
        <v>0.81319444444444444</v>
      </c>
      <c r="DJ9" s="250">
        <v>0.81874999999999865</v>
      </c>
      <c r="DK9" s="250">
        <v>0.82916666666666539</v>
      </c>
      <c r="DL9" s="250">
        <v>0.8395833333333319</v>
      </c>
      <c r="DM9" s="250">
        <v>0.84999999999999865</v>
      </c>
      <c r="DN9" s="250">
        <v>0.8708333333333319</v>
      </c>
      <c r="DO9" s="250">
        <v>0.89166666666666516</v>
      </c>
      <c r="DP9" s="250">
        <v>0.90208333333333168</v>
      </c>
      <c r="DQ9" s="250">
        <v>0.91249999999999842</v>
      </c>
      <c r="DR9" s="250">
        <v>0.92361111111110938</v>
      </c>
    </row>
    <row r="10" spans="1:127" s="248" customFormat="1" ht="18" customHeight="1">
      <c r="A10" s="245"/>
      <c r="B10" s="249" t="s">
        <v>18</v>
      </c>
      <c r="C10" s="250">
        <v>0.20416666666666669</v>
      </c>
      <c r="D10" s="250">
        <v>0.21527777777777779</v>
      </c>
      <c r="E10" s="250">
        <v>0.22638888888888889</v>
      </c>
      <c r="F10" s="250">
        <v>0.22916666666666666</v>
      </c>
      <c r="G10" s="250">
        <v>0.23194444444444443</v>
      </c>
      <c r="H10" s="250">
        <v>0.23472222222222219</v>
      </c>
      <c r="I10" s="250">
        <v>0.23611111111111113</v>
      </c>
      <c r="J10" s="250">
        <v>0.23819444444444446</v>
      </c>
      <c r="K10" s="250">
        <v>0.24305555555555555</v>
      </c>
      <c r="L10" s="250">
        <v>0.24722222222222223</v>
      </c>
      <c r="M10" s="250">
        <v>0.25347222222222221</v>
      </c>
      <c r="N10" s="250">
        <v>0.25972222222222224</v>
      </c>
      <c r="O10" s="250">
        <v>0.27013888888888893</v>
      </c>
      <c r="P10" s="250">
        <v>0.27847222222222218</v>
      </c>
      <c r="Q10" s="250">
        <v>0.28055555555555556</v>
      </c>
      <c r="R10" s="250">
        <v>0.28263888888888883</v>
      </c>
      <c r="S10" s="250">
        <v>0.28680555555555559</v>
      </c>
      <c r="T10" s="250">
        <v>0.29097222222222224</v>
      </c>
      <c r="U10" s="250">
        <v>0.29305555555555557</v>
      </c>
      <c r="V10" s="250">
        <v>0.2951388888888889</v>
      </c>
      <c r="W10" s="250">
        <v>0.29930555555555555</v>
      </c>
      <c r="X10" s="250">
        <v>0.30347222222222231</v>
      </c>
      <c r="Y10" s="250">
        <v>0.30555555555555552</v>
      </c>
      <c r="Z10" s="250">
        <v>0.30763888888888896</v>
      </c>
      <c r="AA10" s="250">
        <v>0.31180555555555561</v>
      </c>
      <c r="AB10" s="250">
        <v>0.31597222222222227</v>
      </c>
      <c r="AC10" s="250">
        <v>0.32013888888888892</v>
      </c>
      <c r="AD10" s="250">
        <v>0.32430555555555557</v>
      </c>
      <c r="AE10" s="250">
        <v>0.32847222222222222</v>
      </c>
      <c r="AF10" s="250">
        <v>0.33263888888888887</v>
      </c>
      <c r="AG10" s="250">
        <v>0.33680555555555552</v>
      </c>
      <c r="AH10" s="250">
        <v>0.34097222222222218</v>
      </c>
      <c r="AI10" s="250">
        <v>0.34513888888888883</v>
      </c>
      <c r="AJ10" s="250">
        <v>0.34930555555555548</v>
      </c>
      <c r="AK10" s="250">
        <v>0.35347222222222213</v>
      </c>
      <c r="AL10" s="250">
        <v>0.36180555555555544</v>
      </c>
      <c r="AM10" s="250">
        <v>0.37013888888888874</v>
      </c>
      <c r="AN10" s="250">
        <v>0.37847222222222204</v>
      </c>
      <c r="AO10" s="250">
        <v>0.3868055555555554</v>
      </c>
      <c r="AP10" s="250">
        <v>0.39513888888888882</v>
      </c>
      <c r="AQ10" s="250">
        <v>0.39930555555555525</v>
      </c>
      <c r="AR10" s="250">
        <v>0.40347222222222195</v>
      </c>
      <c r="AS10" s="250">
        <v>0.40763888888888861</v>
      </c>
      <c r="AT10" s="250">
        <v>0.41180555555555526</v>
      </c>
      <c r="AU10" s="250">
        <v>0.42013888888888856</v>
      </c>
      <c r="AV10" s="250">
        <v>0.42847222222222187</v>
      </c>
      <c r="AW10" s="250">
        <v>0.43680555555555517</v>
      </c>
      <c r="AX10" s="250">
        <v>0.44513888888888847</v>
      </c>
      <c r="AY10" s="250">
        <v>0.45624999999999993</v>
      </c>
      <c r="AZ10" s="250">
        <v>0.46805555555555517</v>
      </c>
      <c r="BA10" s="250">
        <v>0.4784722222222218</v>
      </c>
      <c r="BB10" s="250">
        <v>0.48888888888888854</v>
      </c>
      <c r="BC10" s="250">
        <v>0.49930555555555517</v>
      </c>
      <c r="BD10" s="250">
        <v>0.50972222222222197</v>
      </c>
      <c r="BE10" s="250">
        <v>0.52013888888888848</v>
      </c>
      <c r="BF10" s="250">
        <v>0.53055555555555522</v>
      </c>
      <c r="BG10" s="250">
        <v>0.54097222222222174</v>
      </c>
      <c r="BH10" s="250">
        <v>0.55138888888888848</v>
      </c>
      <c r="BI10" s="250">
        <v>0.56180555555555522</v>
      </c>
      <c r="BJ10" s="250">
        <v>0.57222222222222174</v>
      </c>
      <c r="BK10" s="250">
        <v>0.58263888888888848</v>
      </c>
      <c r="BL10" s="250">
        <v>0.593055555555555</v>
      </c>
      <c r="BM10" s="250">
        <v>0.60347222222222174</v>
      </c>
      <c r="BN10" s="250">
        <v>0.61388888888888826</v>
      </c>
      <c r="BO10" s="250">
        <v>0.61874999999999991</v>
      </c>
      <c r="BP10" s="250">
        <v>0.624305555555555</v>
      </c>
      <c r="BQ10" s="251">
        <v>0.62708333333333277</v>
      </c>
      <c r="BR10" s="250">
        <v>0.62916666666666665</v>
      </c>
      <c r="BS10" s="250">
        <v>0.63472222222222152</v>
      </c>
      <c r="BT10" s="250">
        <v>0.64027777777777772</v>
      </c>
      <c r="BU10" s="250">
        <v>0.64513888888888826</v>
      </c>
      <c r="BV10" s="250">
        <v>0.64999999999999991</v>
      </c>
      <c r="BW10" s="250">
        <v>0.65277777777777768</v>
      </c>
      <c r="BX10" s="250">
        <v>0.65555555555555478</v>
      </c>
      <c r="BY10" s="250">
        <v>0.66041666666666665</v>
      </c>
      <c r="BZ10" s="250">
        <v>0.66319444444444431</v>
      </c>
      <c r="CA10" s="250">
        <v>0.66597222222222152</v>
      </c>
      <c r="CB10" s="250">
        <v>0.67083333333333328</v>
      </c>
      <c r="CC10" s="250">
        <v>0.67361111111111105</v>
      </c>
      <c r="CD10" s="250">
        <v>0.67638888888888804</v>
      </c>
      <c r="CE10" s="250">
        <v>0.68125000000000002</v>
      </c>
      <c r="CF10" s="250">
        <v>0.68680555555555478</v>
      </c>
      <c r="CG10" s="250">
        <v>0.69166666666666665</v>
      </c>
      <c r="CH10" s="250">
        <v>0.6972222222222213</v>
      </c>
      <c r="CI10" s="250">
        <v>0.69999999999999907</v>
      </c>
      <c r="CJ10" s="250">
        <v>0.70208333333333339</v>
      </c>
      <c r="CK10" s="250">
        <v>0.70763888888888804</v>
      </c>
      <c r="CL10" s="250">
        <v>0.71250000000000002</v>
      </c>
      <c r="CM10" s="250">
        <v>0.71805555555555456</v>
      </c>
      <c r="CN10" s="250">
        <v>0.72083333333333333</v>
      </c>
      <c r="CO10" s="250">
        <v>0.72291666666666665</v>
      </c>
      <c r="CP10" s="250">
        <v>0.7284722222222213</v>
      </c>
      <c r="CQ10" s="250">
        <v>0.73055555555555562</v>
      </c>
      <c r="CR10" s="250">
        <v>0.73333333333333339</v>
      </c>
      <c r="CS10" s="250">
        <v>0.73888888888888782</v>
      </c>
      <c r="CT10" s="250">
        <v>0.74097222222222225</v>
      </c>
      <c r="CU10" s="250">
        <v>0.74375000000000002</v>
      </c>
      <c r="CV10" s="250">
        <v>0.74930555555555456</v>
      </c>
      <c r="CW10" s="250">
        <v>0.75486111111111109</v>
      </c>
      <c r="CX10" s="250">
        <v>0.75972222222222108</v>
      </c>
      <c r="CY10" s="250">
        <v>0.76458333333333339</v>
      </c>
      <c r="CZ10" s="250">
        <v>0.77013888888888782</v>
      </c>
      <c r="DA10" s="250">
        <v>0.77500000000000002</v>
      </c>
      <c r="DB10" s="250">
        <v>0.78055555555555434</v>
      </c>
      <c r="DC10" s="250">
        <v>0.78541666666666665</v>
      </c>
      <c r="DD10" s="250">
        <v>0.79097222222222108</v>
      </c>
      <c r="DE10" s="250">
        <v>0.79652777777777772</v>
      </c>
      <c r="DF10" s="250">
        <v>0.8013888888888876</v>
      </c>
      <c r="DG10" s="250">
        <v>0.80624999999999869</v>
      </c>
      <c r="DH10" s="250">
        <v>0.81180555555555434</v>
      </c>
      <c r="DI10" s="250">
        <v>0.81666666666666665</v>
      </c>
      <c r="DJ10" s="250">
        <v>0.82222222222222086</v>
      </c>
      <c r="DK10" s="250">
        <v>0.8326388888888876</v>
      </c>
      <c r="DL10" s="250">
        <v>0.84305555555555411</v>
      </c>
      <c r="DM10" s="250">
        <v>0.85347222222222086</v>
      </c>
      <c r="DN10" s="250">
        <v>0.87430555555555411</v>
      </c>
      <c r="DO10" s="250">
        <v>0.89513888888888737</v>
      </c>
      <c r="DP10" s="250">
        <v>0.90555555555555389</v>
      </c>
      <c r="DQ10" s="250">
        <v>0.91597222222222063</v>
      </c>
      <c r="DR10" s="250">
        <v>0.92708333333333159</v>
      </c>
      <c r="DS10" s="245"/>
    </row>
    <row r="11" spans="1:127" s="248" customFormat="1" ht="18" customHeight="1">
      <c r="A11" s="245"/>
      <c r="B11" s="249" t="s">
        <v>19</v>
      </c>
      <c r="C11" s="250">
        <v>0.20694444444444446</v>
      </c>
      <c r="D11" s="250">
        <v>0.21805555555555556</v>
      </c>
      <c r="E11" s="250">
        <v>0.22916666666666666</v>
      </c>
      <c r="F11" s="250">
        <v>0.23194444444444443</v>
      </c>
      <c r="G11" s="250">
        <v>0.23472222222222219</v>
      </c>
      <c r="H11" s="250">
        <v>0.23749999999999996</v>
      </c>
      <c r="I11" s="250">
        <v>0.2388888888888889</v>
      </c>
      <c r="J11" s="250">
        <v>0.24097222222222228</v>
      </c>
      <c r="K11" s="250">
        <v>0.24583333333333332</v>
      </c>
      <c r="L11" s="250">
        <v>0.25000000000000006</v>
      </c>
      <c r="M11" s="250">
        <v>0.25625000000000003</v>
      </c>
      <c r="N11" s="250">
        <v>0.26250000000000007</v>
      </c>
      <c r="O11" s="250">
        <v>0.27291666666666675</v>
      </c>
      <c r="P11" s="250">
        <v>0.28125</v>
      </c>
      <c r="Q11" s="250">
        <v>0.28333333333333333</v>
      </c>
      <c r="R11" s="250">
        <v>0.28541666666666665</v>
      </c>
      <c r="S11" s="250">
        <v>0.28958333333333341</v>
      </c>
      <c r="T11" s="250">
        <v>0.29375000000000007</v>
      </c>
      <c r="U11" s="250">
        <v>0.29583333333333334</v>
      </c>
      <c r="V11" s="250">
        <v>0.29791666666666672</v>
      </c>
      <c r="W11" s="250">
        <v>0.30208333333333337</v>
      </c>
      <c r="X11" s="250">
        <v>0.30625000000000013</v>
      </c>
      <c r="Y11" s="250">
        <v>0.30833333333333335</v>
      </c>
      <c r="Z11" s="250">
        <v>0.31041666666666679</v>
      </c>
      <c r="AA11" s="250">
        <v>0.31458333333333344</v>
      </c>
      <c r="AB11" s="250">
        <v>0.31875000000000009</v>
      </c>
      <c r="AC11" s="250">
        <v>0.32291666666666674</v>
      </c>
      <c r="AD11" s="250">
        <v>0.32708333333333339</v>
      </c>
      <c r="AE11" s="250">
        <v>0.33125000000000004</v>
      </c>
      <c r="AF11" s="250">
        <v>0.3354166666666667</v>
      </c>
      <c r="AG11" s="250">
        <v>0.33958333333333335</v>
      </c>
      <c r="AH11" s="250">
        <v>0.34375</v>
      </c>
      <c r="AI11" s="250">
        <v>0.34791666666666665</v>
      </c>
      <c r="AJ11" s="250">
        <v>0.3520833333333333</v>
      </c>
      <c r="AK11" s="250">
        <v>0.35624999999999996</v>
      </c>
      <c r="AL11" s="250">
        <v>0.36458333333333326</v>
      </c>
      <c r="AM11" s="250">
        <v>0.37291666666666656</v>
      </c>
      <c r="AN11" s="250">
        <v>0.38124999999999987</v>
      </c>
      <c r="AO11" s="250">
        <v>0.38958333333333323</v>
      </c>
      <c r="AP11" s="250">
        <v>0.39791666666666664</v>
      </c>
      <c r="AQ11" s="250">
        <v>0.40208333333333307</v>
      </c>
      <c r="AR11" s="250">
        <v>0.40624999999999978</v>
      </c>
      <c r="AS11" s="250">
        <v>0.41041666666666643</v>
      </c>
      <c r="AT11" s="250">
        <v>0.41458333333333308</v>
      </c>
      <c r="AU11" s="250">
        <v>0.42291666666666639</v>
      </c>
      <c r="AV11" s="250">
        <v>0.43124999999999969</v>
      </c>
      <c r="AW11" s="250">
        <v>0.43958333333333299</v>
      </c>
      <c r="AX11" s="250">
        <v>0.4479166666666663</v>
      </c>
      <c r="AY11" s="250">
        <v>0.45902777777777776</v>
      </c>
      <c r="AZ11" s="250">
        <v>0.47083333333333299</v>
      </c>
      <c r="BA11" s="250">
        <v>0.48124999999999962</v>
      </c>
      <c r="BB11" s="250">
        <v>0.49166666666666636</v>
      </c>
      <c r="BC11" s="250">
        <v>0.50208333333333299</v>
      </c>
      <c r="BD11" s="250">
        <v>0.51249999999999973</v>
      </c>
      <c r="BE11" s="250">
        <v>0.52291666666666625</v>
      </c>
      <c r="BF11" s="250">
        <v>0.53333333333333299</v>
      </c>
      <c r="BG11" s="250">
        <v>0.54374999999999951</v>
      </c>
      <c r="BH11" s="250">
        <v>0.55416666666666625</v>
      </c>
      <c r="BI11" s="250">
        <v>0.56458333333333299</v>
      </c>
      <c r="BJ11" s="250">
        <v>0.57499999999999951</v>
      </c>
      <c r="BK11" s="250">
        <v>0.58541666666666625</v>
      </c>
      <c r="BL11" s="250">
        <v>0.59583333333333277</v>
      </c>
      <c r="BM11" s="250">
        <v>0.60624999999999951</v>
      </c>
      <c r="BN11" s="250">
        <v>0.61666666666666603</v>
      </c>
      <c r="BO11" s="250">
        <v>0.62152777777777768</v>
      </c>
      <c r="BP11" s="250">
        <v>0.62708333333333277</v>
      </c>
      <c r="BQ11" s="251">
        <v>0.62986111111111054</v>
      </c>
      <c r="BR11" s="250">
        <v>0.63194444444444442</v>
      </c>
      <c r="BS11" s="250">
        <v>0.63749999999999929</v>
      </c>
      <c r="BT11" s="250">
        <v>0.64305555555555549</v>
      </c>
      <c r="BU11" s="250">
        <v>0.64791666666666603</v>
      </c>
      <c r="BV11" s="250">
        <v>0.65277777777777768</v>
      </c>
      <c r="BW11" s="250">
        <v>0.65555555555555545</v>
      </c>
      <c r="BX11" s="250">
        <v>0.65833333333333255</v>
      </c>
      <c r="BY11" s="250">
        <v>0.66319444444444442</v>
      </c>
      <c r="BZ11" s="250">
        <v>0.66597222222222208</v>
      </c>
      <c r="CA11" s="250">
        <v>0.66874999999999929</v>
      </c>
      <c r="CB11" s="250">
        <v>0.67361111111111105</v>
      </c>
      <c r="CC11" s="250">
        <v>0.67638888888888882</v>
      </c>
      <c r="CD11" s="250">
        <v>0.67916666666666581</v>
      </c>
      <c r="CE11" s="250">
        <v>0.68402777777777779</v>
      </c>
      <c r="CF11" s="250">
        <v>0.68958333333333255</v>
      </c>
      <c r="CG11" s="250">
        <v>0.69444444444444442</v>
      </c>
      <c r="CH11" s="250">
        <v>0.69999999999999907</v>
      </c>
      <c r="CI11" s="250">
        <v>0.70277777777777684</v>
      </c>
      <c r="CJ11" s="250">
        <v>0.70486111111111116</v>
      </c>
      <c r="CK11" s="250">
        <v>0.71041666666666581</v>
      </c>
      <c r="CL11" s="250">
        <v>0.71527777777777779</v>
      </c>
      <c r="CM11" s="250">
        <v>0.72083333333333233</v>
      </c>
      <c r="CN11" s="250">
        <v>0.72361111111111109</v>
      </c>
      <c r="CO11" s="250">
        <v>0.72569444444444442</v>
      </c>
      <c r="CP11" s="250">
        <v>0.73124999999999907</v>
      </c>
      <c r="CQ11" s="250">
        <v>0.73333333333333339</v>
      </c>
      <c r="CR11" s="250">
        <v>0.73611111111111116</v>
      </c>
      <c r="CS11" s="250">
        <v>0.74166666666666559</v>
      </c>
      <c r="CT11" s="250">
        <v>0.74375000000000002</v>
      </c>
      <c r="CU11" s="250">
        <v>0.74652777777777779</v>
      </c>
      <c r="CV11" s="250">
        <v>0.75208333333333233</v>
      </c>
      <c r="CW11" s="250">
        <v>0.75763888888888886</v>
      </c>
      <c r="CX11" s="250">
        <v>0.76249999999999885</v>
      </c>
      <c r="CY11" s="250">
        <v>0.76736111111111116</v>
      </c>
      <c r="CZ11" s="250">
        <v>0.77291666666666559</v>
      </c>
      <c r="DA11" s="250">
        <v>0.77777777777777779</v>
      </c>
      <c r="DB11" s="250">
        <v>0.7833333333333321</v>
      </c>
      <c r="DC11" s="250">
        <v>0.78819444444444442</v>
      </c>
      <c r="DD11" s="250">
        <v>0.79374999999999885</v>
      </c>
      <c r="DE11" s="250">
        <v>0.79930555555555549</v>
      </c>
      <c r="DF11" s="250">
        <v>0.80416666666666536</v>
      </c>
      <c r="DG11" s="250">
        <v>0.80902777777777646</v>
      </c>
      <c r="DH11" s="250">
        <v>0.8145833333333321</v>
      </c>
      <c r="DI11" s="250">
        <v>0.81944444444444442</v>
      </c>
      <c r="DJ11" s="250">
        <v>0.82499999999999862</v>
      </c>
      <c r="DK11" s="250">
        <v>0.83541666666666536</v>
      </c>
      <c r="DL11" s="250">
        <v>0.84583333333333188</v>
      </c>
      <c r="DM11" s="250">
        <v>0.85624999999999862</v>
      </c>
      <c r="DN11" s="250">
        <v>0.87708333333333188</v>
      </c>
      <c r="DO11" s="250">
        <v>0.89791666666666514</v>
      </c>
      <c r="DP11" s="250">
        <v>0.90833333333333166</v>
      </c>
      <c r="DQ11" s="250">
        <v>0.9187499999999984</v>
      </c>
      <c r="DR11" s="250">
        <v>0.92986111111110947</v>
      </c>
      <c r="DS11" s="245"/>
    </row>
    <row r="12" spans="1:127" s="248" customFormat="1" ht="18" customHeight="1">
      <c r="A12" s="245"/>
      <c r="B12" s="249" t="s">
        <v>20</v>
      </c>
      <c r="C12" s="250">
        <v>0.20902777777777778</v>
      </c>
      <c r="D12" s="250">
        <v>0.22013888888888888</v>
      </c>
      <c r="E12" s="250">
        <v>0.23124999999999998</v>
      </c>
      <c r="F12" s="250">
        <v>0.23402777777777775</v>
      </c>
      <c r="G12" s="250">
        <v>0.23680555555555552</v>
      </c>
      <c r="H12" s="250">
        <v>0.23958333333333329</v>
      </c>
      <c r="I12" s="250">
        <v>0.24097222222222223</v>
      </c>
      <c r="J12" s="250">
        <v>0.24305555555555561</v>
      </c>
      <c r="K12" s="250">
        <v>0.24791666666666665</v>
      </c>
      <c r="L12" s="250">
        <v>0.25208333333333338</v>
      </c>
      <c r="M12" s="250">
        <v>0.25833333333333336</v>
      </c>
      <c r="N12" s="250">
        <v>0.26458333333333339</v>
      </c>
      <c r="O12" s="250">
        <v>0.27500000000000008</v>
      </c>
      <c r="P12" s="250">
        <v>0.28333333333333333</v>
      </c>
      <c r="Q12" s="250"/>
      <c r="R12" s="250">
        <v>0.28749999999999998</v>
      </c>
      <c r="S12" s="250">
        <v>0.29166666666666674</v>
      </c>
      <c r="T12" s="250">
        <v>0.29583333333333339</v>
      </c>
      <c r="U12" s="250"/>
      <c r="V12" s="250">
        <v>0.30000000000000004</v>
      </c>
      <c r="W12" s="250">
        <v>0.3041666666666667</v>
      </c>
      <c r="X12" s="250">
        <v>0.30833333333333346</v>
      </c>
      <c r="Y12" s="250"/>
      <c r="Z12" s="250">
        <v>0.31250000000000011</v>
      </c>
      <c r="AA12" s="250">
        <v>0.31666666666666676</v>
      </c>
      <c r="AB12" s="250">
        <v>0.32083333333333341</v>
      </c>
      <c r="AC12" s="250">
        <v>0.32500000000000007</v>
      </c>
      <c r="AD12" s="250">
        <v>0.32916666666666672</v>
      </c>
      <c r="AE12" s="250">
        <v>0.33333333333333337</v>
      </c>
      <c r="AF12" s="250">
        <v>0.33750000000000002</v>
      </c>
      <c r="AG12" s="250">
        <v>0.34166666666666667</v>
      </c>
      <c r="AH12" s="250">
        <v>0.34583333333333333</v>
      </c>
      <c r="AI12" s="250">
        <v>0.35</v>
      </c>
      <c r="AJ12" s="250">
        <v>0.35416666666666663</v>
      </c>
      <c r="AK12" s="250">
        <v>0.35833333333333328</v>
      </c>
      <c r="AL12" s="250">
        <v>0.36666666666666659</v>
      </c>
      <c r="AM12" s="250">
        <v>0.37499999999999989</v>
      </c>
      <c r="AN12" s="250">
        <v>0.38333333333333319</v>
      </c>
      <c r="AO12" s="250">
        <v>0.39166666666666655</v>
      </c>
      <c r="AP12" s="250">
        <v>0.39999999999999997</v>
      </c>
      <c r="AQ12" s="250">
        <v>0.4041666666666664</v>
      </c>
      <c r="AR12" s="250">
        <v>0.4083333333333331</v>
      </c>
      <c r="AS12" s="250">
        <v>0.41249999999999976</v>
      </c>
      <c r="AT12" s="250">
        <v>0.41666666666666641</v>
      </c>
      <c r="AU12" s="250">
        <v>0.42499999999999971</v>
      </c>
      <c r="AV12" s="250">
        <v>0.43333333333333302</v>
      </c>
      <c r="AW12" s="250">
        <v>0.44166666666666632</v>
      </c>
      <c r="AX12" s="250">
        <v>0.44999999999999962</v>
      </c>
      <c r="AY12" s="250">
        <v>0.46111111111111108</v>
      </c>
      <c r="AZ12" s="250">
        <v>0.47291666666666632</v>
      </c>
      <c r="BA12" s="250">
        <v>0.48333333333333295</v>
      </c>
      <c r="BB12" s="250">
        <v>0.49374999999999969</v>
      </c>
      <c r="BC12" s="250">
        <v>0.50416666666666632</v>
      </c>
      <c r="BD12" s="250">
        <v>0.51458333333333306</v>
      </c>
      <c r="BE12" s="250">
        <v>0.52499999999999958</v>
      </c>
      <c r="BF12" s="250">
        <v>0.53541666666666632</v>
      </c>
      <c r="BG12" s="250">
        <v>0.54583333333333284</v>
      </c>
      <c r="BH12" s="250">
        <v>0.55624999999999958</v>
      </c>
      <c r="BI12" s="250">
        <v>0.56666666666666632</v>
      </c>
      <c r="BJ12" s="250">
        <v>0.57708333333333284</v>
      </c>
      <c r="BK12" s="250">
        <v>0.58749999999999958</v>
      </c>
      <c r="BL12" s="250">
        <v>0.5979166666666661</v>
      </c>
      <c r="BM12" s="250">
        <v>0.60833333333333284</v>
      </c>
      <c r="BN12" s="250">
        <v>0.61874999999999936</v>
      </c>
      <c r="BO12" s="250">
        <v>0.62361111111111101</v>
      </c>
      <c r="BP12" s="250">
        <v>0.6291666666666661</v>
      </c>
      <c r="BQ12" s="251"/>
      <c r="BR12" s="250">
        <v>0.63402777777777775</v>
      </c>
      <c r="BS12" s="250">
        <v>0.63958333333333262</v>
      </c>
      <c r="BT12" s="250">
        <v>0.64513888888888882</v>
      </c>
      <c r="BU12" s="250">
        <v>0.64999999999999936</v>
      </c>
      <c r="BV12" s="250">
        <v>0.65486111111111101</v>
      </c>
      <c r="BW12" s="250"/>
      <c r="BX12" s="250">
        <v>0.66041666666666587</v>
      </c>
      <c r="BY12" s="250">
        <v>0.66527777777777775</v>
      </c>
      <c r="BZ12" s="250"/>
      <c r="CA12" s="250">
        <v>0.67083333333333262</v>
      </c>
      <c r="CB12" s="250">
        <v>0.67569444444444438</v>
      </c>
      <c r="CC12" s="250"/>
      <c r="CD12" s="250">
        <v>0.68124999999999913</v>
      </c>
      <c r="CE12" s="250">
        <v>0.68611111111111112</v>
      </c>
      <c r="CF12" s="250">
        <v>0.69166666666666587</v>
      </c>
      <c r="CG12" s="250">
        <v>0.69652777777777775</v>
      </c>
      <c r="CH12" s="250">
        <v>0.70208333333333239</v>
      </c>
      <c r="CI12" s="250"/>
      <c r="CJ12" s="250">
        <v>0.70694444444444449</v>
      </c>
      <c r="CK12" s="250">
        <v>0.71249999999999913</v>
      </c>
      <c r="CL12" s="250">
        <v>0.71736111111111112</v>
      </c>
      <c r="CM12" s="250">
        <v>0.72291666666666565</v>
      </c>
      <c r="CN12" s="250"/>
      <c r="CO12" s="250">
        <v>0.72777777777777775</v>
      </c>
      <c r="CP12" s="250">
        <v>0.73333333333333239</v>
      </c>
      <c r="CQ12" s="250"/>
      <c r="CR12" s="250">
        <v>0.73819444444444449</v>
      </c>
      <c r="CS12" s="250">
        <v>0.74374999999999891</v>
      </c>
      <c r="CT12" s="250"/>
      <c r="CU12" s="250">
        <v>0.74861111111111112</v>
      </c>
      <c r="CV12" s="250">
        <v>0.75416666666666565</v>
      </c>
      <c r="CW12" s="250">
        <v>0.75972222222222219</v>
      </c>
      <c r="CX12" s="250">
        <v>0.76458333333333217</v>
      </c>
      <c r="CY12" s="250">
        <v>0.76944444444444449</v>
      </c>
      <c r="CZ12" s="250">
        <v>0.77499999999999891</v>
      </c>
      <c r="DA12" s="250">
        <v>0.77986111111111112</v>
      </c>
      <c r="DB12" s="250">
        <v>0.78541666666666543</v>
      </c>
      <c r="DC12" s="250">
        <v>0.79027777777777775</v>
      </c>
      <c r="DD12" s="250">
        <v>0.79583333333333217</v>
      </c>
      <c r="DE12" s="250">
        <v>0.80138888888888882</v>
      </c>
      <c r="DF12" s="250">
        <v>0.80624999999999869</v>
      </c>
      <c r="DG12" s="250">
        <v>0.81111111111110978</v>
      </c>
      <c r="DH12" s="250">
        <v>0.81666666666666543</v>
      </c>
      <c r="DI12" s="250">
        <v>0.82152777777777775</v>
      </c>
      <c r="DJ12" s="250">
        <v>0.82708333333333195</v>
      </c>
      <c r="DK12" s="250">
        <v>0.83749999999999869</v>
      </c>
      <c r="DL12" s="250">
        <v>0.84791666666666521</v>
      </c>
      <c r="DM12" s="250">
        <v>0.85833333333333195</v>
      </c>
      <c r="DN12" s="250">
        <v>0.87916666666666521</v>
      </c>
      <c r="DO12" s="250">
        <v>0.89999999999999847</v>
      </c>
      <c r="DP12" s="250">
        <v>0.91041666666666499</v>
      </c>
      <c r="DQ12" s="250">
        <v>0.92083333333333173</v>
      </c>
      <c r="DR12" s="250">
        <v>0.9319444444444428</v>
      </c>
      <c r="DS12" s="245"/>
    </row>
    <row r="13" spans="1:127" s="248" customFormat="1" ht="18" customHeight="1">
      <c r="A13" s="245"/>
      <c r="B13" s="249" t="s">
        <v>21</v>
      </c>
      <c r="C13" s="250">
        <v>0.20972222222222223</v>
      </c>
      <c r="D13" s="250">
        <v>0.22083333333333333</v>
      </c>
      <c r="E13" s="250">
        <v>0.23194444444444443</v>
      </c>
      <c r="F13" s="250">
        <v>0.23472222222222219</v>
      </c>
      <c r="G13" s="250">
        <v>0.23749999999999996</v>
      </c>
      <c r="H13" s="250">
        <v>0.24027777777777773</v>
      </c>
      <c r="I13" s="250">
        <v>0.24166666666666667</v>
      </c>
      <c r="J13" s="250">
        <v>0.24375000000000005</v>
      </c>
      <c r="K13" s="250">
        <v>0.24861111111111109</v>
      </c>
      <c r="L13" s="250">
        <v>0.25277777777777782</v>
      </c>
      <c r="M13" s="250">
        <v>0.2590277777777778</v>
      </c>
      <c r="N13" s="250">
        <v>0.26527777777777783</v>
      </c>
      <c r="O13" s="250">
        <v>0.27569444444444452</v>
      </c>
      <c r="P13" s="250">
        <v>0.28402777777777777</v>
      </c>
      <c r="Q13" s="250"/>
      <c r="R13" s="250">
        <v>0.28819444444444442</v>
      </c>
      <c r="S13" s="250">
        <v>0.29236111111111118</v>
      </c>
      <c r="T13" s="250">
        <v>0.29652777777777783</v>
      </c>
      <c r="U13" s="250"/>
      <c r="V13" s="250">
        <v>0.30069444444444449</v>
      </c>
      <c r="W13" s="250">
        <v>0.30486111111111114</v>
      </c>
      <c r="X13" s="250">
        <v>0.3090277777777779</v>
      </c>
      <c r="Y13" s="250"/>
      <c r="Z13" s="250">
        <v>0.31319444444444455</v>
      </c>
      <c r="AA13" s="250">
        <v>0.3173611111111112</v>
      </c>
      <c r="AB13" s="250">
        <v>0.32152777777777786</v>
      </c>
      <c r="AC13" s="250">
        <v>0.32569444444444451</v>
      </c>
      <c r="AD13" s="250">
        <v>0.32986111111111116</v>
      </c>
      <c r="AE13" s="250">
        <v>0.33402777777777781</v>
      </c>
      <c r="AF13" s="250">
        <v>0.33819444444444446</v>
      </c>
      <c r="AG13" s="250">
        <v>0.34236111111111112</v>
      </c>
      <c r="AH13" s="250">
        <v>0.34652777777777777</v>
      </c>
      <c r="AI13" s="250">
        <v>0.35069444444444442</v>
      </c>
      <c r="AJ13" s="250">
        <v>0.35486111111111107</v>
      </c>
      <c r="AK13" s="250">
        <v>0.35902777777777772</v>
      </c>
      <c r="AL13" s="250">
        <v>0.36736111111111103</v>
      </c>
      <c r="AM13" s="250">
        <v>0.37569444444444433</v>
      </c>
      <c r="AN13" s="250">
        <v>0.38402777777777763</v>
      </c>
      <c r="AO13" s="250">
        <v>0.39236111111111099</v>
      </c>
      <c r="AP13" s="250">
        <v>0.40069444444444441</v>
      </c>
      <c r="AQ13" s="250">
        <v>0.40486111111111084</v>
      </c>
      <c r="AR13" s="250">
        <v>0.40902777777777755</v>
      </c>
      <c r="AS13" s="250">
        <v>0.4131944444444442</v>
      </c>
      <c r="AT13" s="250">
        <v>0.41736111111111085</v>
      </c>
      <c r="AU13" s="250">
        <v>0.42569444444444415</v>
      </c>
      <c r="AV13" s="250">
        <v>0.43402777777777746</v>
      </c>
      <c r="AW13" s="250">
        <v>0.44236111111111076</v>
      </c>
      <c r="AX13" s="250">
        <v>0.45069444444444406</v>
      </c>
      <c r="AY13" s="250">
        <v>0.46180555555555552</v>
      </c>
      <c r="AZ13" s="250">
        <v>0.47361111111111076</v>
      </c>
      <c r="BA13" s="250">
        <v>0.48402777777777739</v>
      </c>
      <c r="BB13" s="250">
        <v>0.49444444444444413</v>
      </c>
      <c r="BC13" s="250">
        <v>0.50486111111111076</v>
      </c>
      <c r="BD13" s="250">
        <v>0.5152777777777775</v>
      </c>
      <c r="BE13" s="250">
        <v>0.52569444444444402</v>
      </c>
      <c r="BF13" s="250">
        <v>0.53611111111111076</v>
      </c>
      <c r="BG13" s="250">
        <v>0.54652777777777728</v>
      </c>
      <c r="BH13" s="250">
        <v>0.55694444444444402</v>
      </c>
      <c r="BI13" s="250">
        <v>0.56736111111111076</v>
      </c>
      <c r="BJ13" s="250">
        <v>0.57777777777777728</v>
      </c>
      <c r="BK13" s="250">
        <v>0.58819444444444402</v>
      </c>
      <c r="BL13" s="250">
        <v>0.59861111111111054</v>
      </c>
      <c r="BM13" s="250">
        <v>0.60902777777777728</v>
      </c>
      <c r="BN13" s="250">
        <v>0.6194444444444438</v>
      </c>
      <c r="BO13" s="250">
        <v>0.62430555555555545</v>
      </c>
      <c r="BP13" s="250">
        <v>0.62986111111111054</v>
      </c>
      <c r="BQ13" s="251"/>
      <c r="BR13" s="250">
        <v>0.63472222222222219</v>
      </c>
      <c r="BS13" s="250">
        <v>0.64027777777777706</v>
      </c>
      <c r="BT13" s="250">
        <v>0.64583333333333326</v>
      </c>
      <c r="BU13" s="250">
        <v>0.6506944444444438</v>
      </c>
      <c r="BV13" s="250">
        <v>0.65555555555555545</v>
      </c>
      <c r="BW13" s="250"/>
      <c r="BX13" s="250">
        <v>0.66111111111111032</v>
      </c>
      <c r="BY13" s="250">
        <v>0.66597222222222219</v>
      </c>
      <c r="BZ13" s="250"/>
      <c r="CA13" s="250">
        <v>0.67152777777777706</v>
      </c>
      <c r="CB13" s="250">
        <v>0.67638888888888882</v>
      </c>
      <c r="CC13" s="250"/>
      <c r="CD13" s="250">
        <v>0.68194444444444358</v>
      </c>
      <c r="CE13" s="250">
        <v>0.68680555555555556</v>
      </c>
      <c r="CF13" s="250">
        <v>0.69236111111111032</v>
      </c>
      <c r="CG13" s="250">
        <v>0.69722222222222219</v>
      </c>
      <c r="CH13" s="250">
        <v>0.70277777777777684</v>
      </c>
      <c r="CI13" s="250"/>
      <c r="CJ13" s="250">
        <v>0.70763888888888893</v>
      </c>
      <c r="CK13" s="250">
        <v>0.71319444444444358</v>
      </c>
      <c r="CL13" s="250">
        <v>0.71805555555555556</v>
      </c>
      <c r="CM13" s="250">
        <v>0.72361111111111009</v>
      </c>
      <c r="CN13" s="250"/>
      <c r="CO13" s="250">
        <v>0.72847222222222219</v>
      </c>
      <c r="CP13" s="250">
        <v>0.73402777777777684</v>
      </c>
      <c r="CQ13" s="250"/>
      <c r="CR13" s="250">
        <v>0.73888888888888893</v>
      </c>
      <c r="CS13" s="250">
        <v>0.74444444444444335</v>
      </c>
      <c r="CT13" s="250"/>
      <c r="CU13" s="250">
        <v>0.74930555555555556</v>
      </c>
      <c r="CV13" s="250">
        <v>0.75486111111111009</v>
      </c>
      <c r="CW13" s="250">
        <v>0.76041666666666663</v>
      </c>
      <c r="CX13" s="250">
        <v>0.76527777777777661</v>
      </c>
      <c r="CY13" s="250">
        <v>0.77013888888888893</v>
      </c>
      <c r="CZ13" s="250">
        <v>0.77569444444444335</v>
      </c>
      <c r="DA13" s="250">
        <v>0.78055555555555556</v>
      </c>
      <c r="DB13" s="250">
        <v>0.78611111111110987</v>
      </c>
      <c r="DC13" s="250">
        <v>0.79097222222222219</v>
      </c>
      <c r="DD13" s="250">
        <v>0.79652777777777661</v>
      </c>
      <c r="DE13" s="250">
        <v>0.80208333333333326</v>
      </c>
      <c r="DF13" s="250">
        <v>0.80694444444444313</v>
      </c>
      <c r="DG13" s="250">
        <v>0.81180555555555423</v>
      </c>
      <c r="DH13" s="250">
        <v>0.81736111111110987</v>
      </c>
      <c r="DI13" s="250">
        <v>0.82222222222222219</v>
      </c>
      <c r="DJ13" s="250">
        <v>0.82777777777777639</v>
      </c>
      <c r="DK13" s="250">
        <v>0.83819444444444313</v>
      </c>
      <c r="DL13" s="250">
        <v>0.84861111111110965</v>
      </c>
      <c r="DM13" s="250">
        <v>0.85902777777777639</v>
      </c>
      <c r="DN13" s="250">
        <v>0.87986111111110965</v>
      </c>
      <c r="DO13" s="250">
        <v>0.90069444444444291</v>
      </c>
      <c r="DP13" s="250">
        <v>0.91111111111110943</v>
      </c>
      <c r="DQ13" s="250">
        <v>0.92152777777777617</v>
      </c>
      <c r="DR13" s="250">
        <v>0.93263888888888724</v>
      </c>
      <c r="DS13" s="245"/>
    </row>
    <row r="14" spans="1:127" s="248" customFormat="1" ht="18" customHeight="1">
      <c r="A14" s="245"/>
      <c r="B14" s="249" t="s">
        <v>22</v>
      </c>
      <c r="C14" s="250">
        <v>0.21041666666666667</v>
      </c>
      <c r="D14" s="250">
        <v>0.22152777777777777</v>
      </c>
      <c r="E14" s="250">
        <v>0.23263888888888887</v>
      </c>
      <c r="F14" s="250">
        <v>0.23541666666666664</v>
      </c>
      <c r="G14" s="250">
        <v>0.2381944444444444</v>
      </c>
      <c r="H14" s="250">
        <v>0.24097222222222217</v>
      </c>
      <c r="I14" s="250">
        <v>0.24236111111111111</v>
      </c>
      <c r="J14" s="250">
        <v>0.24444444444444449</v>
      </c>
      <c r="K14" s="250">
        <v>0.24930555555555553</v>
      </c>
      <c r="L14" s="250">
        <v>0.25347222222222221</v>
      </c>
      <c r="M14" s="250">
        <v>0.25972222222222219</v>
      </c>
      <c r="N14" s="250">
        <v>0.26597222222222222</v>
      </c>
      <c r="O14" s="250">
        <v>0.27638888888888896</v>
      </c>
      <c r="P14" s="250">
        <v>0.28472222222222221</v>
      </c>
      <c r="Q14" s="250"/>
      <c r="R14" s="250">
        <v>0.28888888888888886</v>
      </c>
      <c r="S14" s="250">
        <v>0.29305555555555562</v>
      </c>
      <c r="T14" s="250">
        <v>0.29722222222222228</v>
      </c>
      <c r="U14" s="250"/>
      <c r="V14" s="250">
        <v>0.30138888888888893</v>
      </c>
      <c r="W14" s="250">
        <v>0.30555555555555558</v>
      </c>
      <c r="X14" s="250">
        <v>0.30972222222222234</v>
      </c>
      <c r="Y14" s="250"/>
      <c r="Z14" s="250">
        <v>0.31388888888888899</v>
      </c>
      <c r="AA14" s="250">
        <v>0.31805555555555565</v>
      </c>
      <c r="AB14" s="250">
        <v>0.3222222222222223</v>
      </c>
      <c r="AC14" s="250">
        <v>0.32638888888888895</v>
      </c>
      <c r="AD14" s="250">
        <v>0.3305555555555556</v>
      </c>
      <c r="AE14" s="250">
        <v>0.33472222222222225</v>
      </c>
      <c r="AF14" s="250">
        <v>0.33888888888888891</v>
      </c>
      <c r="AG14" s="250">
        <v>0.34305555555555556</v>
      </c>
      <c r="AH14" s="250">
        <v>0.34722222222222221</v>
      </c>
      <c r="AI14" s="250">
        <v>0.35138888888888886</v>
      </c>
      <c r="AJ14" s="250">
        <v>0.35555555555555551</v>
      </c>
      <c r="AK14" s="250">
        <v>0.35972222222222217</v>
      </c>
      <c r="AL14" s="250">
        <v>0.36805555555555547</v>
      </c>
      <c r="AM14" s="250">
        <v>0.37638888888888877</v>
      </c>
      <c r="AN14" s="250">
        <v>0.38472222222222208</v>
      </c>
      <c r="AO14" s="250">
        <v>0.39305555555555544</v>
      </c>
      <c r="AP14" s="250">
        <v>0.40138888888888885</v>
      </c>
      <c r="AQ14" s="250">
        <v>0.40555555555555528</v>
      </c>
      <c r="AR14" s="250">
        <v>0.40972222222222199</v>
      </c>
      <c r="AS14" s="250">
        <v>0.41388888888888864</v>
      </c>
      <c r="AT14" s="250">
        <v>0.41805555555555529</v>
      </c>
      <c r="AU14" s="250">
        <v>0.4263888888888886</v>
      </c>
      <c r="AV14" s="250">
        <v>0.4347222222222219</v>
      </c>
      <c r="AW14" s="250">
        <v>0.4430555555555552</v>
      </c>
      <c r="AX14" s="250">
        <v>0.45138888888888851</v>
      </c>
      <c r="AY14" s="250">
        <v>0.46249999999999997</v>
      </c>
      <c r="AZ14" s="250">
        <v>0.4743055555555552</v>
      </c>
      <c r="BA14" s="250">
        <v>0.48472222222222183</v>
      </c>
      <c r="BB14" s="250">
        <v>0.49513888888888857</v>
      </c>
      <c r="BC14" s="250">
        <v>0.5055555555555552</v>
      </c>
      <c r="BD14" s="250">
        <v>0.51597222222222194</v>
      </c>
      <c r="BE14" s="250">
        <v>0.52638888888888846</v>
      </c>
      <c r="BF14" s="250">
        <v>0.5368055555555552</v>
      </c>
      <c r="BG14" s="250">
        <v>0.54722222222222172</v>
      </c>
      <c r="BH14" s="250">
        <v>0.55763888888888846</v>
      </c>
      <c r="BI14" s="250">
        <v>0.5680555555555552</v>
      </c>
      <c r="BJ14" s="250">
        <v>0.57847222222222172</v>
      </c>
      <c r="BK14" s="250">
        <v>0.58888888888888846</v>
      </c>
      <c r="BL14" s="250">
        <v>0.59930555555555498</v>
      </c>
      <c r="BM14" s="250">
        <v>0.60972222222222172</v>
      </c>
      <c r="BN14" s="250">
        <v>0.62013888888888824</v>
      </c>
      <c r="BO14" s="250">
        <v>0.62499999999999989</v>
      </c>
      <c r="BP14" s="250">
        <v>0.63055555555555498</v>
      </c>
      <c r="BQ14" s="251"/>
      <c r="BR14" s="250">
        <v>0.63541666666666663</v>
      </c>
      <c r="BS14" s="250">
        <v>0.6409722222222215</v>
      </c>
      <c r="BT14" s="250">
        <v>0.6465277777777777</v>
      </c>
      <c r="BU14" s="250">
        <v>0.65138888888888824</v>
      </c>
      <c r="BV14" s="250">
        <v>0.65624999999999989</v>
      </c>
      <c r="BW14" s="250"/>
      <c r="BX14" s="250">
        <v>0.66180555555555476</v>
      </c>
      <c r="BY14" s="250">
        <v>0.66666666666666663</v>
      </c>
      <c r="BZ14" s="250"/>
      <c r="CA14" s="250">
        <v>0.6722222222222215</v>
      </c>
      <c r="CB14" s="250">
        <v>0.67708333333333326</v>
      </c>
      <c r="CC14" s="250"/>
      <c r="CD14" s="250">
        <v>0.68263888888888802</v>
      </c>
      <c r="CE14" s="250">
        <v>0.6875</v>
      </c>
      <c r="CF14" s="250">
        <v>0.69305555555555476</v>
      </c>
      <c r="CG14" s="250">
        <v>0.69791666666666663</v>
      </c>
      <c r="CH14" s="250">
        <v>0.70347222222222128</v>
      </c>
      <c r="CI14" s="250"/>
      <c r="CJ14" s="250">
        <v>0.70833333333333337</v>
      </c>
      <c r="CK14" s="250">
        <v>0.71388888888888802</v>
      </c>
      <c r="CL14" s="250">
        <v>0.71875</v>
      </c>
      <c r="CM14" s="250">
        <v>0.72430555555555454</v>
      </c>
      <c r="CN14" s="250"/>
      <c r="CO14" s="250">
        <v>0.72916666666666663</v>
      </c>
      <c r="CP14" s="250">
        <v>0.73472222222222128</v>
      </c>
      <c r="CQ14" s="250"/>
      <c r="CR14" s="250">
        <v>0.73958333333333337</v>
      </c>
      <c r="CS14" s="250">
        <v>0.7451388888888878</v>
      </c>
      <c r="CT14" s="250"/>
      <c r="CU14" s="250">
        <v>0.75</v>
      </c>
      <c r="CV14" s="250">
        <v>0.75555555555555454</v>
      </c>
      <c r="CW14" s="250">
        <v>0.76111111111111107</v>
      </c>
      <c r="CX14" s="250">
        <v>0.76597222222222106</v>
      </c>
      <c r="CY14" s="250">
        <v>0.77083333333333337</v>
      </c>
      <c r="CZ14" s="250">
        <v>0.7763888888888878</v>
      </c>
      <c r="DA14" s="250">
        <v>0.78125</v>
      </c>
      <c r="DB14" s="250">
        <v>0.78680555555555431</v>
      </c>
      <c r="DC14" s="250">
        <v>0.79166666666666663</v>
      </c>
      <c r="DD14" s="250">
        <v>0.79722222222222106</v>
      </c>
      <c r="DE14" s="250">
        <v>0.8027777777777777</v>
      </c>
      <c r="DF14" s="250">
        <v>0.80763888888888757</v>
      </c>
      <c r="DG14" s="250">
        <v>0.81249999999999867</v>
      </c>
      <c r="DH14" s="250">
        <v>0.81805555555555431</v>
      </c>
      <c r="DI14" s="250">
        <v>0.82291666666666663</v>
      </c>
      <c r="DJ14" s="250">
        <v>0.82847222222222083</v>
      </c>
      <c r="DK14" s="250">
        <v>0.83888888888888757</v>
      </c>
      <c r="DL14" s="250">
        <v>0.84930555555555409</v>
      </c>
      <c r="DM14" s="250">
        <v>0.85972222222222083</v>
      </c>
      <c r="DN14" s="250">
        <v>0.88055555555555409</v>
      </c>
      <c r="DO14" s="250">
        <v>0.90138888888888735</v>
      </c>
      <c r="DP14" s="250">
        <v>0.91180555555555387</v>
      </c>
      <c r="DQ14" s="250">
        <v>0.92222222222222061</v>
      </c>
      <c r="DR14" s="250">
        <v>0.93333333333333168</v>
      </c>
      <c r="DS14" s="245"/>
    </row>
    <row r="15" spans="1:127" s="248" customFormat="1" ht="18" customHeight="1">
      <c r="A15" s="245"/>
      <c r="B15" s="249" t="s">
        <v>23</v>
      </c>
      <c r="C15" s="250">
        <v>0.21180555555555555</v>
      </c>
      <c r="D15" s="250">
        <v>0.22291666666666665</v>
      </c>
      <c r="E15" s="250">
        <v>0.23402777777777775</v>
      </c>
      <c r="F15" s="250">
        <v>0.23680555555555552</v>
      </c>
      <c r="G15" s="250">
        <v>0.23958333333333329</v>
      </c>
      <c r="H15" s="250">
        <v>0.24236111111111105</v>
      </c>
      <c r="I15" s="250">
        <v>0.24374999999999999</v>
      </c>
      <c r="J15" s="250">
        <v>0.24583333333333338</v>
      </c>
      <c r="K15" s="250">
        <v>0.25069444444444444</v>
      </c>
      <c r="L15" s="250">
        <v>0.25486111111111109</v>
      </c>
      <c r="M15" s="250">
        <v>0.26111111111111107</v>
      </c>
      <c r="N15" s="250">
        <v>0.2673611111111111</v>
      </c>
      <c r="O15" s="250">
        <v>0.27777777777777785</v>
      </c>
      <c r="P15" s="250">
        <v>0.28611111111111109</v>
      </c>
      <c r="Q15" s="250"/>
      <c r="R15" s="250">
        <v>0.29027777777777775</v>
      </c>
      <c r="S15" s="250">
        <v>0.29444444444444451</v>
      </c>
      <c r="T15" s="250">
        <v>0.29861111111111116</v>
      </c>
      <c r="U15" s="250"/>
      <c r="V15" s="250">
        <v>0.30277777777777781</v>
      </c>
      <c r="W15" s="250">
        <v>0.30694444444444446</v>
      </c>
      <c r="X15" s="250">
        <v>0.31111111111111123</v>
      </c>
      <c r="Y15" s="250"/>
      <c r="Z15" s="250">
        <v>0.31527777777777788</v>
      </c>
      <c r="AA15" s="250">
        <v>0.31944444444444448</v>
      </c>
      <c r="AB15" s="250">
        <v>0.32361111111111118</v>
      </c>
      <c r="AC15" s="250">
        <v>0.32777777777777783</v>
      </c>
      <c r="AD15" s="250">
        <v>0.33194444444444449</v>
      </c>
      <c r="AE15" s="250">
        <v>0.33611111111111114</v>
      </c>
      <c r="AF15" s="250">
        <v>0.34027777777777779</v>
      </c>
      <c r="AG15" s="250">
        <v>0.34444444444444444</v>
      </c>
      <c r="AH15" s="250">
        <v>0.34861111111111109</v>
      </c>
      <c r="AI15" s="250">
        <v>0.35277777777777775</v>
      </c>
      <c r="AJ15" s="250">
        <v>0.3569444444444444</v>
      </c>
      <c r="AK15" s="250">
        <v>0.36111111111111105</v>
      </c>
      <c r="AL15" s="250">
        <v>0.36944444444444435</v>
      </c>
      <c r="AM15" s="250">
        <v>0.37777777777777766</v>
      </c>
      <c r="AN15" s="250">
        <v>0.38611111111111096</v>
      </c>
      <c r="AO15" s="250">
        <v>0.39444444444444432</v>
      </c>
      <c r="AP15" s="250">
        <v>0.40277777777777773</v>
      </c>
      <c r="AQ15" s="250">
        <v>0.40694444444444416</v>
      </c>
      <c r="AR15" s="250">
        <v>0.41111111111111087</v>
      </c>
      <c r="AS15" s="250">
        <v>0.41527777777777752</v>
      </c>
      <c r="AT15" s="250">
        <v>0.41944444444444418</v>
      </c>
      <c r="AU15" s="250">
        <v>0.42777777777777748</v>
      </c>
      <c r="AV15" s="250">
        <v>0.43611111111111078</v>
      </c>
      <c r="AW15" s="250">
        <v>0.44444444444444409</v>
      </c>
      <c r="AX15" s="250">
        <v>0.45277777777777739</v>
      </c>
      <c r="AY15" s="250">
        <v>0.46388888888888885</v>
      </c>
      <c r="AZ15" s="250">
        <v>0.47569444444444409</v>
      </c>
      <c r="BA15" s="250">
        <v>0.48611111111111072</v>
      </c>
      <c r="BB15" s="250">
        <v>0.49652777777777746</v>
      </c>
      <c r="BC15" s="250">
        <v>0.50694444444444409</v>
      </c>
      <c r="BD15" s="250">
        <v>0.51736111111111083</v>
      </c>
      <c r="BE15" s="250">
        <v>0.52777777777777735</v>
      </c>
      <c r="BF15" s="250">
        <v>0.53819444444444409</v>
      </c>
      <c r="BG15" s="250">
        <v>0.54861111111111061</v>
      </c>
      <c r="BH15" s="250">
        <v>0.55902777777777735</v>
      </c>
      <c r="BI15" s="250">
        <v>0.56944444444444409</v>
      </c>
      <c r="BJ15" s="250">
        <v>0.57986111111111061</v>
      </c>
      <c r="BK15" s="250">
        <v>0.59027777777777735</v>
      </c>
      <c r="BL15" s="250">
        <v>0.60069444444444386</v>
      </c>
      <c r="BM15" s="250">
        <v>0.61111111111111061</v>
      </c>
      <c r="BN15" s="250">
        <v>0.62152777777777712</v>
      </c>
      <c r="BO15" s="250">
        <v>0.62638888888888877</v>
      </c>
      <c r="BP15" s="250">
        <v>0.63194444444444386</v>
      </c>
      <c r="BQ15" s="251"/>
      <c r="BR15" s="250">
        <v>0.63680555555555551</v>
      </c>
      <c r="BS15" s="250">
        <v>0.64236111111111038</v>
      </c>
      <c r="BT15" s="250">
        <v>0.64791666666666659</v>
      </c>
      <c r="BU15" s="250">
        <v>0.65277777777777712</v>
      </c>
      <c r="BV15" s="250">
        <v>0.65763888888888877</v>
      </c>
      <c r="BW15" s="250"/>
      <c r="BX15" s="250">
        <v>0.66319444444444364</v>
      </c>
      <c r="BY15" s="250">
        <v>0.66805555555555551</v>
      </c>
      <c r="BZ15" s="250"/>
      <c r="CA15" s="250">
        <v>0.67361111111111038</v>
      </c>
      <c r="CB15" s="250">
        <v>0.67847222222222214</v>
      </c>
      <c r="CC15" s="250"/>
      <c r="CD15" s="250">
        <v>0.6840277777777769</v>
      </c>
      <c r="CE15" s="250">
        <v>0.68888888888888888</v>
      </c>
      <c r="CF15" s="250">
        <v>0.69444444444444364</v>
      </c>
      <c r="CG15" s="250">
        <v>0.69930555555555551</v>
      </c>
      <c r="CH15" s="250">
        <v>0.70486111111111016</v>
      </c>
      <c r="CI15" s="250"/>
      <c r="CJ15" s="250">
        <v>0.70972222222222225</v>
      </c>
      <c r="CK15" s="250">
        <v>0.7152777777777769</v>
      </c>
      <c r="CL15" s="250">
        <v>0.72013888888888888</v>
      </c>
      <c r="CM15" s="250">
        <v>0.72569444444444342</v>
      </c>
      <c r="CN15" s="250"/>
      <c r="CO15" s="250">
        <v>0.73055555555555551</v>
      </c>
      <c r="CP15" s="250">
        <v>0.73611111111111016</v>
      </c>
      <c r="CQ15" s="250"/>
      <c r="CR15" s="250">
        <v>0.74097222222222225</v>
      </c>
      <c r="CS15" s="250">
        <v>0.74652777777777668</v>
      </c>
      <c r="CT15" s="250"/>
      <c r="CU15" s="250">
        <v>0.75138888888888888</v>
      </c>
      <c r="CV15" s="250">
        <v>0.75694444444444342</v>
      </c>
      <c r="CW15" s="250">
        <v>0.76249999999999996</v>
      </c>
      <c r="CX15" s="250">
        <v>0.76736111111110994</v>
      </c>
      <c r="CY15" s="250">
        <v>0.77222222222222225</v>
      </c>
      <c r="CZ15" s="250">
        <v>0.77777777777777668</v>
      </c>
      <c r="DA15" s="250">
        <v>0.78263888888888888</v>
      </c>
      <c r="DB15" s="250">
        <v>0.7881944444444432</v>
      </c>
      <c r="DC15" s="250">
        <v>0.79305555555555551</v>
      </c>
      <c r="DD15" s="250">
        <v>0.79861111111110994</v>
      </c>
      <c r="DE15" s="250">
        <v>0.80416666666666659</v>
      </c>
      <c r="DF15" s="250">
        <v>0.80902777777777646</v>
      </c>
      <c r="DG15" s="250">
        <v>0.81388888888888755</v>
      </c>
      <c r="DH15" s="250">
        <v>0.8194444444444432</v>
      </c>
      <c r="DI15" s="250">
        <v>0.82430555555555551</v>
      </c>
      <c r="DJ15" s="250">
        <v>0.82986111111110972</v>
      </c>
      <c r="DK15" s="250">
        <v>0.84027777777777646</v>
      </c>
      <c r="DL15" s="250">
        <v>0.85069444444444298</v>
      </c>
      <c r="DM15" s="250">
        <v>0.86111111111110972</v>
      </c>
      <c r="DN15" s="250">
        <v>0.88194444444444298</v>
      </c>
      <c r="DO15" s="250">
        <v>0.90277777777777624</v>
      </c>
      <c r="DP15" s="250">
        <v>0.91319444444444275</v>
      </c>
      <c r="DQ15" s="250">
        <v>0.9236111111111095</v>
      </c>
      <c r="DR15" s="250">
        <v>0.93472222222222057</v>
      </c>
      <c r="DS15" s="245"/>
    </row>
    <row r="16" spans="1:127" s="248" customFormat="1" ht="18" customHeight="1">
      <c r="A16" s="245"/>
      <c r="B16" s="249" t="s">
        <v>24</v>
      </c>
      <c r="C16" s="250">
        <v>0.21319444444444444</v>
      </c>
      <c r="D16" s="250">
        <v>0.22430555555555554</v>
      </c>
      <c r="E16" s="250">
        <v>0.23541666666666664</v>
      </c>
      <c r="F16" s="250">
        <v>0.2381944444444444</v>
      </c>
      <c r="G16" s="250">
        <v>0.24097222222222217</v>
      </c>
      <c r="H16" s="250">
        <v>0.24374999999999994</v>
      </c>
      <c r="I16" s="250">
        <v>0.24513888888888888</v>
      </c>
      <c r="J16" s="250">
        <v>0.24722222222222226</v>
      </c>
      <c r="K16" s="250">
        <v>0.25208333333333333</v>
      </c>
      <c r="L16" s="250">
        <v>0.25624999999999998</v>
      </c>
      <c r="M16" s="250">
        <v>0.26249999999999996</v>
      </c>
      <c r="N16" s="250">
        <v>0.26874999999999999</v>
      </c>
      <c r="O16" s="250">
        <v>0.27916666666666673</v>
      </c>
      <c r="P16" s="250">
        <v>0.28749999999999998</v>
      </c>
      <c r="Q16" s="250"/>
      <c r="R16" s="250">
        <v>0.29166666666666663</v>
      </c>
      <c r="S16" s="250">
        <v>0.29583333333333339</v>
      </c>
      <c r="T16" s="250">
        <v>0.30000000000000004</v>
      </c>
      <c r="U16" s="250"/>
      <c r="V16" s="250">
        <v>0.3041666666666667</v>
      </c>
      <c r="W16" s="250">
        <v>0.30833333333333335</v>
      </c>
      <c r="X16" s="250">
        <v>0.31250000000000011</v>
      </c>
      <c r="Y16" s="250"/>
      <c r="Z16" s="250">
        <v>0.31666666666666676</v>
      </c>
      <c r="AA16" s="250">
        <v>0.32083333333333341</v>
      </c>
      <c r="AB16" s="250">
        <v>0.32500000000000007</v>
      </c>
      <c r="AC16" s="250">
        <v>0.32916666666666672</v>
      </c>
      <c r="AD16" s="250">
        <v>0.33333333333333337</v>
      </c>
      <c r="AE16" s="250">
        <v>0.33750000000000002</v>
      </c>
      <c r="AF16" s="250">
        <v>0.34166666666666667</v>
      </c>
      <c r="AG16" s="250">
        <v>0.34583333333333333</v>
      </c>
      <c r="AH16" s="250">
        <v>0.35</v>
      </c>
      <c r="AI16" s="250">
        <v>0.35416666666666663</v>
      </c>
      <c r="AJ16" s="250">
        <v>0.35833333333333328</v>
      </c>
      <c r="AK16" s="250">
        <v>0.36249999999999993</v>
      </c>
      <c r="AL16" s="250">
        <v>0.37083333333333324</v>
      </c>
      <c r="AM16" s="250">
        <v>0.37916666666666654</v>
      </c>
      <c r="AN16" s="250">
        <v>0.38749999999999984</v>
      </c>
      <c r="AO16" s="250">
        <v>0.3958333333333332</v>
      </c>
      <c r="AP16" s="250">
        <v>0.40416666666666662</v>
      </c>
      <c r="AQ16" s="250">
        <v>0.40833333333333305</v>
      </c>
      <c r="AR16" s="250">
        <v>0.41249999999999976</v>
      </c>
      <c r="AS16" s="250">
        <v>0.41666666666666641</v>
      </c>
      <c r="AT16" s="250">
        <v>0.42083333333333306</v>
      </c>
      <c r="AU16" s="250">
        <v>0.42916666666666636</v>
      </c>
      <c r="AV16" s="250">
        <v>0.43749999999999967</v>
      </c>
      <c r="AW16" s="250">
        <v>0.44583333333333297</v>
      </c>
      <c r="AX16" s="250">
        <v>0.45416666666666627</v>
      </c>
      <c r="AY16" s="250">
        <v>0.46527777777777773</v>
      </c>
      <c r="AZ16" s="250">
        <v>0.47708333333333297</v>
      </c>
      <c r="BA16" s="250">
        <v>0.4874999999999996</v>
      </c>
      <c r="BB16" s="250">
        <v>0.49791666666666634</v>
      </c>
      <c r="BC16" s="250">
        <v>0.50833333333333297</v>
      </c>
      <c r="BD16" s="250">
        <v>0.51874999999999971</v>
      </c>
      <c r="BE16" s="250">
        <v>0.52916666666666623</v>
      </c>
      <c r="BF16" s="250">
        <v>0.53958333333333297</v>
      </c>
      <c r="BG16" s="250">
        <v>0.54999999999999949</v>
      </c>
      <c r="BH16" s="250">
        <v>0.56041666666666623</v>
      </c>
      <c r="BI16" s="250">
        <v>0.57083333333333297</v>
      </c>
      <c r="BJ16" s="250">
        <v>0.58124999999999949</v>
      </c>
      <c r="BK16" s="250">
        <v>0.59166666666666623</v>
      </c>
      <c r="BL16" s="250">
        <v>0.60208333333333275</v>
      </c>
      <c r="BM16" s="250">
        <v>0.61249999999999949</v>
      </c>
      <c r="BN16" s="250">
        <v>0.62291666666666601</v>
      </c>
      <c r="BO16" s="250">
        <v>0.62777777777777766</v>
      </c>
      <c r="BP16" s="250">
        <v>0.63333333333333275</v>
      </c>
      <c r="BQ16" s="251"/>
      <c r="BR16" s="250">
        <v>0.6381944444444444</v>
      </c>
      <c r="BS16" s="250">
        <v>0.64374999999999927</v>
      </c>
      <c r="BT16" s="250">
        <v>0.64930555555555547</v>
      </c>
      <c r="BU16" s="250">
        <v>0.65416666666666601</v>
      </c>
      <c r="BV16" s="250">
        <v>0.65902777777777766</v>
      </c>
      <c r="BW16" s="250"/>
      <c r="BX16" s="250">
        <v>0.66458333333333253</v>
      </c>
      <c r="BY16" s="250">
        <v>0.6694444444444444</v>
      </c>
      <c r="BZ16" s="250"/>
      <c r="CA16" s="250">
        <v>0.67499999999999927</v>
      </c>
      <c r="CB16" s="250">
        <v>0.67986111111111103</v>
      </c>
      <c r="CC16" s="250"/>
      <c r="CD16" s="250">
        <v>0.68541666666666579</v>
      </c>
      <c r="CE16" s="250">
        <v>0.69027777777777777</v>
      </c>
      <c r="CF16" s="250">
        <v>0.69583333333333253</v>
      </c>
      <c r="CG16" s="250">
        <v>0.7006944444444444</v>
      </c>
      <c r="CH16" s="250">
        <v>0.70624999999999905</v>
      </c>
      <c r="CI16" s="250"/>
      <c r="CJ16" s="250">
        <v>0.71111111111111114</v>
      </c>
      <c r="CK16" s="250">
        <v>0.71666666666666579</v>
      </c>
      <c r="CL16" s="250">
        <v>0.72152777777777777</v>
      </c>
      <c r="CM16" s="250">
        <v>0.7270833333333323</v>
      </c>
      <c r="CN16" s="250"/>
      <c r="CO16" s="250">
        <v>0.7319444444444444</v>
      </c>
      <c r="CP16" s="250">
        <v>0.73749999999999905</v>
      </c>
      <c r="CQ16" s="250"/>
      <c r="CR16" s="250">
        <v>0.74236111111111114</v>
      </c>
      <c r="CS16" s="250">
        <v>0.74791666666666556</v>
      </c>
      <c r="CT16" s="250"/>
      <c r="CU16" s="250">
        <v>0.75277777777777777</v>
      </c>
      <c r="CV16" s="250">
        <v>0.7583333333333323</v>
      </c>
      <c r="CW16" s="250">
        <v>0.76388888888888884</v>
      </c>
      <c r="CX16" s="250">
        <v>0.76874999999999882</v>
      </c>
      <c r="CY16" s="250">
        <v>0.77361111111111114</v>
      </c>
      <c r="CZ16" s="250">
        <v>0.77916666666666556</v>
      </c>
      <c r="DA16" s="250">
        <v>0.78402777777777777</v>
      </c>
      <c r="DB16" s="250">
        <v>0.78958333333333208</v>
      </c>
      <c r="DC16" s="250">
        <v>0.7944444444444444</v>
      </c>
      <c r="DD16" s="250">
        <v>0.79999999999999882</v>
      </c>
      <c r="DE16" s="250">
        <v>0.80555555555555547</v>
      </c>
      <c r="DF16" s="250">
        <v>0.81041666666666534</v>
      </c>
      <c r="DG16" s="250">
        <v>0.81527777777777644</v>
      </c>
      <c r="DH16" s="250">
        <v>0.82083333333333208</v>
      </c>
      <c r="DI16" s="250">
        <v>0.8256944444444444</v>
      </c>
      <c r="DJ16" s="250">
        <v>0.8312499999999986</v>
      </c>
      <c r="DK16" s="250">
        <v>0.84166666666666534</v>
      </c>
      <c r="DL16" s="250">
        <v>0.85208333333333186</v>
      </c>
      <c r="DM16" s="250">
        <v>0.8624999999999986</v>
      </c>
      <c r="DN16" s="250">
        <v>0.88333333333333186</v>
      </c>
      <c r="DO16" s="250">
        <v>0.90416666666666512</v>
      </c>
      <c r="DP16" s="250">
        <v>0.91458333333333164</v>
      </c>
      <c r="DQ16" s="250">
        <v>0.92499999999999838</v>
      </c>
      <c r="DR16" s="250">
        <v>0.93611111111110945</v>
      </c>
      <c r="DS16" s="245"/>
    </row>
    <row r="17" spans="1:124" s="248" customFormat="1" ht="18" customHeight="1">
      <c r="A17" s="245"/>
      <c r="B17" s="249" t="s">
        <v>25</v>
      </c>
      <c r="C17" s="250">
        <v>0.21597222222222223</v>
      </c>
      <c r="D17" s="250">
        <v>0.22708333333333333</v>
      </c>
      <c r="E17" s="250">
        <v>0.23819444444444443</v>
      </c>
      <c r="F17" s="250">
        <v>0.2409722222222222</v>
      </c>
      <c r="G17" s="250">
        <v>0.24374999999999997</v>
      </c>
      <c r="H17" s="250">
        <v>0.24652777777777773</v>
      </c>
      <c r="I17" s="250">
        <v>0.24791666666666667</v>
      </c>
      <c r="J17" s="250">
        <v>0.25000000000000011</v>
      </c>
      <c r="K17" s="250">
        <v>0.25486111111111109</v>
      </c>
      <c r="L17" s="250">
        <v>0.2590277777777778</v>
      </c>
      <c r="M17" s="250">
        <v>0.26527777777777778</v>
      </c>
      <c r="N17" s="250">
        <v>0.27152777777777781</v>
      </c>
      <c r="O17" s="250">
        <v>0.28194444444444455</v>
      </c>
      <c r="P17" s="250">
        <v>0.2902777777777778</v>
      </c>
      <c r="Q17" s="250"/>
      <c r="R17" s="250">
        <v>0.29444444444444445</v>
      </c>
      <c r="S17" s="250">
        <v>0.29861111111111122</v>
      </c>
      <c r="T17" s="250">
        <v>0.30277777777777787</v>
      </c>
      <c r="U17" s="250"/>
      <c r="V17" s="250">
        <v>0.30694444444444452</v>
      </c>
      <c r="W17" s="250">
        <v>0.31111111111111117</v>
      </c>
      <c r="X17" s="250">
        <v>0.31527777777777793</v>
      </c>
      <c r="Y17" s="250"/>
      <c r="Z17" s="250">
        <v>0.31944444444444459</v>
      </c>
      <c r="AA17" s="250">
        <v>0.32361111111111124</v>
      </c>
      <c r="AB17" s="250">
        <v>0.32777777777777789</v>
      </c>
      <c r="AC17" s="250">
        <v>0.33194444444444454</v>
      </c>
      <c r="AD17" s="250">
        <v>0.33611111111111119</v>
      </c>
      <c r="AE17" s="250">
        <v>0.34027777777777785</v>
      </c>
      <c r="AF17" s="250">
        <v>0.3444444444444445</v>
      </c>
      <c r="AG17" s="250">
        <v>0.34861111111111115</v>
      </c>
      <c r="AH17" s="250">
        <v>0.3527777777777778</v>
      </c>
      <c r="AI17" s="250">
        <v>0.35694444444444445</v>
      </c>
      <c r="AJ17" s="250">
        <v>0.3611111111111111</v>
      </c>
      <c r="AK17" s="250">
        <v>0.36527777777777776</v>
      </c>
      <c r="AL17" s="250">
        <v>0.37361111111111106</v>
      </c>
      <c r="AM17" s="250">
        <v>0.38194444444444436</v>
      </c>
      <c r="AN17" s="250">
        <v>0.39027777777777767</v>
      </c>
      <c r="AO17" s="250">
        <v>0.39861111111111103</v>
      </c>
      <c r="AP17" s="250">
        <v>0.40694444444444444</v>
      </c>
      <c r="AQ17" s="250">
        <v>0.41111111111111087</v>
      </c>
      <c r="AR17" s="250">
        <v>0.41527777777777758</v>
      </c>
      <c r="AS17" s="250">
        <v>0.41944444444444423</v>
      </c>
      <c r="AT17" s="250">
        <v>0.42361111111111088</v>
      </c>
      <c r="AU17" s="250">
        <v>0.43194444444444419</v>
      </c>
      <c r="AV17" s="250">
        <v>0.44027777777777749</v>
      </c>
      <c r="AW17" s="250">
        <v>0.44861111111111079</v>
      </c>
      <c r="AX17" s="250">
        <v>0.4569444444444441</v>
      </c>
      <c r="AY17" s="250">
        <v>0.46805555555555556</v>
      </c>
      <c r="AZ17" s="250">
        <v>0.47986111111111079</v>
      </c>
      <c r="BA17" s="250">
        <v>0.49027777777777742</v>
      </c>
      <c r="BB17" s="250">
        <v>0.50069444444444411</v>
      </c>
      <c r="BC17" s="250">
        <v>0.51111111111111085</v>
      </c>
      <c r="BD17" s="250">
        <v>0.52152777777777759</v>
      </c>
      <c r="BE17" s="250">
        <v>0.53194444444444411</v>
      </c>
      <c r="BF17" s="250">
        <v>0.54236111111111085</v>
      </c>
      <c r="BG17" s="250">
        <v>0.55277777777777737</v>
      </c>
      <c r="BH17" s="250">
        <v>0.56319444444444411</v>
      </c>
      <c r="BI17" s="250">
        <v>0.57361111111111085</v>
      </c>
      <c r="BJ17" s="250">
        <v>0.58402777777777737</v>
      </c>
      <c r="BK17" s="250">
        <v>0.59444444444444411</v>
      </c>
      <c r="BL17" s="250">
        <v>0.60486111111111063</v>
      </c>
      <c r="BM17" s="250">
        <v>0.61527777777777737</v>
      </c>
      <c r="BN17" s="250">
        <v>0.62569444444444389</v>
      </c>
      <c r="BO17" s="250">
        <v>0.63055555555555554</v>
      </c>
      <c r="BP17" s="250">
        <v>0.63611111111111063</v>
      </c>
      <c r="BQ17" s="251"/>
      <c r="BR17" s="250">
        <v>0.64097222222222228</v>
      </c>
      <c r="BS17" s="250">
        <v>0.64652777777777715</v>
      </c>
      <c r="BT17" s="250">
        <v>0.65208333333333335</v>
      </c>
      <c r="BU17" s="250">
        <v>0.65694444444444389</v>
      </c>
      <c r="BV17" s="250">
        <v>0.66180555555555554</v>
      </c>
      <c r="BW17" s="250"/>
      <c r="BX17" s="250">
        <v>0.66736111111111041</v>
      </c>
      <c r="BY17" s="250">
        <v>0.67222222222222228</v>
      </c>
      <c r="BZ17" s="250"/>
      <c r="CA17" s="250">
        <v>0.67777777777777715</v>
      </c>
      <c r="CB17" s="250">
        <v>0.68263888888888891</v>
      </c>
      <c r="CC17" s="250"/>
      <c r="CD17" s="250">
        <v>0.68819444444444366</v>
      </c>
      <c r="CE17" s="250">
        <v>0.69305555555555565</v>
      </c>
      <c r="CF17" s="250">
        <v>0.69861111111111041</v>
      </c>
      <c r="CG17" s="250">
        <v>0.70347222222222228</v>
      </c>
      <c r="CH17" s="250">
        <v>0.70902777777777692</v>
      </c>
      <c r="CI17" s="250"/>
      <c r="CJ17" s="250">
        <v>0.71388888888888902</v>
      </c>
      <c r="CK17" s="250">
        <v>0.71944444444444366</v>
      </c>
      <c r="CL17" s="250">
        <v>0.72430555555555565</v>
      </c>
      <c r="CM17" s="250">
        <v>0.72986111111111018</v>
      </c>
      <c r="CN17" s="250"/>
      <c r="CO17" s="250">
        <v>0.73472222222222228</v>
      </c>
      <c r="CP17" s="250">
        <v>0.74027777777777692</v>
      </c>
      <c r="CQ17" s="250"/>
      <c r="CR17" s="250">
        <v>0.74513888888888902</v>
      </c>
      <c r="CS17" s="250">
        <v>0.75069444444444344</v>
      </c>
      <c r="CT17" s="250"/>
      <c r="CU17" s="250">
        <v>0.75555555555555565</v>
      </c>
      <c r="CV17" s="250">
        <v>0.76111111111111018</v>
      </c>
      <c r="CW17" s="250">
        <v>0.76666666666666672</v>
      </c>
      <c r="CX17" s="250">
        <v>0.7715277777777767</v>
      </c>
      <c r="CY17" s="250">
        <v>0.77638888888888902</v>
      </c>
      <c r="CZ17" s="250">
        <v>0.78194444444444344</v>
      </c>
      <c r="DA17" s="250">
        <v>0.78680555555555565</v>
      </c>
      <c r="DB17" s="250">
        <v>0.79236111111110996</v>
      </c>
      <c r="DC17" s="250">
        <v>0.79722222222222228</v>
      </c>
      <c r="DD17" s="250">
        <v>0.8027777777777767</v>
      </c>
      <c r="DE17" s="250">
        <v>0.80833333333333335</v>
      </c>
      <c r="DF17" s="250">
        <v>0.81319444444444322</v>
      </c>
      <c r="DG17" s="250">
        <v>0.81805555555555431</v>
      </c>
      <c r="DH17" s="250">
        <v>0.82361111111110996</v>
      </c>
      <c r="DI17" s="250">
        <v>0.82847222222222228</v>
      </c>
      <c r="DJ17" s="250">
        <v>0.83402777777777648</v>
      </c>
      <c r="DK17" s="250">
        <v>0.84444444444444322</v>
      </c>
      <c r="DL17" s="250">
        <v>0.85486111111110974</v>
      </c>
      <c r="DM17" s="250">
        <v>0.86527777777777648</v>
      </c>
      <c r="DN17" s="250">
        <v>0.88611111111110974</v>
      </c>
      <c r="DO17" s="250">
        <v>0.906944444444443</v>
      </c>
      <c r="DP17" s="250">
        <v>0.91736111111110952</v>
      </c>
      <c r="DQ17" s="250">
        <v>0.92777777777777626</v>
      </c>
      <c r="DR17" s="250">
        <v>0.93888888888888733</v>
      </c>
      <c r="DS17" s="245"/>
    </row>
    <row r="18" spans="1:124" s="248" customFormat="1" ht="18" customHeight="1">
      <c r="B18" s="249" t="s">
        <v>26</v>
      </c>
      <c r="C18" s="250">
        <v>0.21805555555555556</v>
      </c>
      <c r="D18" s="250">
        <v>0.22916666666666666</v>
      </c>
      <c r="E18" s="250">
        <v>0.24027777777777776</v>
      </c>
      <c r="F18" s="250">
        <v>0.24305555555555552</v>
      </c>
      <c r="G18" s="250">
        <v>0.24583333333333329</v>
      </c>
      <c r="H18" s="250">
        <v>0.24861111111111106</v>
      </c>
      <c r="I18" s="250">
        <v>0.25</v>
      </c>
      <c r="J18" s="250">
        <v>0.25208333333333344</v>
      </c>
      <c r="K18" s="250">
        <v>0.25694444444444442</v>
      </c>
      <c r="L18" s="250">
        <v>0.26111111111111113</v>
      </c>
      <c r="M18" s="250">
        <v>0.2673611111111111</v>
      </c>
      <c r="N18" s="250">
        <v>0.27361111111111114</v>
      </c>
      <c r="O18" s="250">
        <v>0.28402777777777788</v>
      </c>
      <c r="P18" s="250">
        <v>0.29236111111111113</v>
      </c>
      <c r="Q18" s="250">
        <v>0.2902777777777778</v>
      </c>
      <c r="R18" s="250">
        <v>0.29652777777777778</v>
      </c>
      <c r="S18" s="250">
        <v>0.30069444444444454</v>
      </c>
      <c r="T18" s="250">
        <v>0.30486111111111119</v>
      </c>
      <c r="U18" s="250">
        <v>0.30277777777777781</v>
      </c>
      <c r="V18" s="250">
        <v>0.30902777777777785</v>
      </c>
      <c r="W18" s="250">
        <v>0.3131944444444445</v>
      </c>
      <c r="X18" s="250">
        <v>0.31736111111111126</v>
      </c>
      <c r="Y18" s="250">
        <v>0.31527777777777782</v>
      </c>
      <c r="Z18" s="250">
        <v>0.32152777777777791</v>
      </c>
      <c r="AA18" s="250">
        <v>0.32569444444444456</v>
      </c>
      <c r="AB18" s="250">
        <v>0.32986111111111122</v>
      </c>
      <c r="AC18" s="250">
        <v>0.33402777777777787</v>
      </c>
      <c r="AD18" s="250">
        <v>0.33819444444444452</v>
      </c>
      <c r="AE18" s="250">
        <v>0.34236111111111117</v>
      </c>
      <c r="AF18" s="250">
        <v>0.34652777777777782</v>
      </c>
      <c r="AG18" s="250">
        <v>0.35069444444444448</v>
      </c>
      <c r="AH18" s="250">
        <v>0.35486111111111113</v>
      </c>
      <c r="AI18" s="250">
        <v>0.35902777777777778</v>
      </c>
      <c r="AJ18" s="250">
        <v>0.36319444444444443</v>
      </c>
      <c r="AK18" s="250">
        <v>0.36736111111111108</v>
      </c>
      <c r="AL18" s="250">
        <v>0.37569444444444439</v>
      </c>
      <c r="AM18" s="250">
        <v>0.38402777777777769</v>
      </c>
      <c r="AN18" s="250">
        <v>0.39236111111111099</v>
      </c>
      <c r="AO18" s="250">
        <v>0.40069444444444435</v>
      </c>
      <c r="AP18" s="250">
        <v>0.40902777777777777</v>
      </c>
      <c r="AQ18" s="250">
        <v>0.4131944444444442</v>
      </c>
      <c r="AR18" s="250">
        <v>0.41736111111111091</v>
      </c>
      <c r="AS18" s="250">
        <v>0.42152777777777756</v>
      </c>
      <c r="AT18" s="250">
        <v>0.42569444444444421</v>
      </c>
      <c r="AU18" s="250">
        <v>0.43402777777777751</v>
      </c>
      <c r="AV18" s="250">
        <v>0.44236111111111082</v>
      </c>
      <c r="AW18" s="250">
        <v>0.45069444444444412</v>
      </c>
      <c r="AX18" s="250">
        <v>0.45902777777777742</v>
      </c>
      <c r="AY18" s="250">
        <v>0.47013888888888888</v>
      </c>
      <c r="AZ18" s="250">
        <v>0.48194444444444412</v>
      </c>
      <c r="BA18" s="250">
        <v>0.49236111111111075</v>
      </c>
      <c r="BB18" s="250">
        <v>0.50277777777777743</v>
      </c>
      <c r="BC18" s="250">
        <v>0.51319444444444418</v>
      </c>
      <c r="BD18" s="250">
        <v>0.52361111111111092</v>
      </c>
      <c r="BE18" s="250">
        <v>0.53402777777777743</v>
      </c>
      <c r="BF18" s="250">
        <v>0.54444444444444418</v>
      </c>
      <c r="BG18" s="250">
        <v>0.55486111111111069</v>
      </c>
      <c r="BH18" s="250">
        <v>0.56527777777777743</v>
      </c>
      <c r="BI18" s="250">
        <v>0.57569444444444418</v>
      </c>
      <c r="BJ18" s="250">
        <v>0.58611111111111069</v>
      </c>
      <c r="BK18" s="250">
        <v>0.59652777777777743</v>
      </c>
      <c r="BL18" s="250">
        <v>0.60694444444444395</v>
      </c>
      <c r="BM18" s="250">
        <v>0.61736111111111069</v>
      </c>
      <c r="BN18" s="250">
        <v>0.62777777777777721</v>
      </c>
      <c r="BO18" s="250">
        <v>0.63263888888888886</v>
      </c>
      <c r="BP18" s="250">
        <v>0.63819444444444395</v>
      </c>
      <c r="BQ18" s="251">
        <v>0.63680555555555551</v>
      </c>
      <c r="BR18" s="250">
        <v>0.6430555555555556</v>
      </c>
      <c r="BS18" s="250">
        <v>0.64861111111111047</v>
      </c>
      <c r="BT18" s="250">
        <v>0.65416666666666667</v>
      </c>
      <c r="BU18" s="250">
        <v>0.65902777777777721</v>
      </c>
      <c r="BV18" s="250">
        <v>0.66388888888888886</v>
      </c>
      <c r="BW18" s="250">
        <v>0.66249999999999987</v>
      </c>
      <c r="BX18" s="250">
        <v>0.66944444444444373</v>
      </c>
      <c r="BY18" s="250">
        <v>0.6743055555555556</v>
      </c>
      <c r="BZ18" s="250">
        <v>0.6729166666666665</v>
      </c>
      <c r="CA18" s="250">
        <v>0.67986111111111047</v>
      </c>
      <c r="CB18" s="250">
        <v>0.68472222222222223</v>
      </c>
      <c r="CC18" s="250">
        <v>0.68333333333333324</v>
      </c>
      <c r="CD18" s="250">
        <v>0.69027777777777699</v>
      </c>
      <c r="CE18" s="250">
        <v>0.69513888888888897</v>
      </c>
      <c r="CF18" s="250">
        <v>0.70069444444444373</v>
      </c>
      <c r="CG18" s="250">
        <v>0.7055555555555556</v>
      </c>
      <c r="CH18" s="250">
        <v>0.71111111111111025</v>
      </c>
      <c r="CI18" s="250">
        <v>0.70972222222222126</v>
      </c>
      <c r="CJ18" s="250">
        <v>0.71597222222222234</v>
      </c>
      <c r="CK18" s="250">
        <v>0.72152777777777699</v>
      </c>
      <c r="CL18" s="250">
        <v>0.72638888888888897</v>
      </c>
      <c r="CM18" s="250">
        <v>0.73194444444444351</v>
      </c>
      <c r="CN18" s="250">
        <v>0.73055555555555551</v>
      </c>
      <c r="CO18" s="250">
        <v>0.7368055555555556</v>
      </c>
      <c r="CP18" s="250">
        <v>0.74236111111111025</v>
      </c>
      <c r="CQ18" s="250">
        <v>0.74027777777777781</v>
      </c>
      <c r="CR18" s="250">
        <v>0.74722222222222234</v>
      </c>
      <c r="CS18" s="250">
        <v>0.75277777777777677</v>
      </c>
      <c r="CT18" s="250">
        <v>0.75069444444444455</v>
      </c>
      <c r="CU18" s="250">
        <v>0.75763888888888897</v>
      </c>
      <c r="CV18" s="250">
        <v>0.76319444444444351</v>
      </c>
      <c r="CW18" s="250">
        <v>0.76875000000000004</v>
      </c>
      <c r="CX18" s="250">
        <v>0.77361111111111003</v>
      </c>
      <c r="CY18" s="250">
        <v>0.77847222222222234</v>
      </c>
      <c r="CZ18" s="250">
        <v>0.78402777777777677</v>
      </c>
      <c r="DA18" s="250">
        <v>0.78888888888888897</v>
      </c>
      <c r="DB18" s="250">
        <v>0.79444444444444329</v>
      </c>
      <c r="DC18" s="250">
        <v>0.7993055555555556</v>
      </c>
      <c r="DD18" s="250">
        <v>0.80486111111111003</v>
      </c>
      <c r="DE18" s="250">
        <v>0.81041666666666667</v>
      </c>
      <c r="DF18" s="250">
        <v>0.81527777777777655</v>
      </c>
      <c r="DG18" s="250">
        <v>0.82013888888888764</v>
      </c>
      <c r="DH18" s="250">
        <v>0.82569444444444329</v>
      </c>
      <c r="DI18" s="250">
        <v>0.8305555555555556</v>
      </c>
      <c r="DJ18" s="250">
        <v>0.83611111111110981</v>
      </c>
      <c r="DK18" s="250">
        <v>0.84652777777777655</v>
      </c>
      <c r="DL18" s="250">
        <v>0.85694444444444307</v>
      </c>
      <c r="DM18" s="250">
        <v>0.86736111111110981</v>
      </c>
      <c r="DN18" s="250">
        <v>0.88819444444444307</v>
      </c>
      <c r="DO18" s="250">
        <v>0.90902777777777632</v>
      </c>
      <c r="DP18" s="250">
        <v>0.91944444444444284</v>
      </c>
      <c r="DQ18" s="250">
        <v>0.92986111111110958</v>
      </c>
      <c r="DR18" s="250">
        <v>0.94097222222222066</v>
      </c>
    </row>
    <row r="19" spans="1:124" s="248" customFormat="1" ht="18" customHeight="1">
      <c r="B19" s="249" t="s">
        <v>27</v>
      </c>
      <c r="C19" s="250">
        <v>0.22083333333333333</v>
      </c>
      <c r="D19" s="250">
        <v>0.23194444444444443</v>
      </c>
      <c r="E19" s="250">
        <v>0.24305555555555552</v>
      </c>
      <c r="F19" s="250">
        <v>0.24583333333333329</v>
      </c>
      <c r="G19" s="250">
        <v>0.24861111111111106</v>
      </c>
      <c r="H19" s="250">
        <v>0.25138888888888883</v>
      </c>
      <c r="I19" s="250">
        <v>0.25277777777777777</v>
      </c>
      <c r="J19" s="250">
        <v>0.2548611111111112</v>
      </c>
      <c r="K19" s="250">
        <v>0.25972222222222219</v>
      </c>
      <c r="L19" s="250">
        <v>0.2638888888888889</v>
      </c>
      <c r="M19" s="250">
        <v>0.27013888888888887</v>
      </c>
      <c r="N19" s="250">
        <v>0.27638888888888891</v>
      </c>
      <c r="O19" s="250">
        <v>0.28680555555555565</v>
      </c>
      <c r="P19" s="250">
        <v>0.2951388888888889</v>
      </c>
      <c r="Q19" s="250"/>
      <c r="R19" s="250">
        <v>0.29930555555555555</v>
      </c>
      <c r="S19" s="250">
        <v>0.30347222222222231</v>
      </c>
      <c r="T19" s="250">
        <v>0.30763888888888896</v>
      </c>
      <c r="U19" s="250"/>
      <c r="V19" s="250">
        <v>0.31180555555555561</v>
      </c>
      <c r="W19" s="250">
        <v>0.31597222222222227</v>
      </c>
      <c r="X19" s="250">
        <v>0.32013888888888903</v>
      </c>
      <c r="Y19" s="250"/>
      <c r="Z19" s="250">
        <v>0.32430555555555568</v>
      </c>
      <c r="AA19" s="250">
        <v>0.32847222222222233</v>
      </c>
      <c r="AB19" s="250">
        <v>0.33263888888888898</v>
      </c>
      <c r="AC19" s="250">
        <v>0.33680555555555564</v>
      </c>
      <c r="AD19" s="250">
        <v>0.34097222222222229</v>
      </c>
      <c r="AE19" s="250">
        <v>0.34513888888888894</v>
      </c>
      <c r="AF19" s="250">
        <v>0.34930555555555559</v>
      </c>
      <c r="AG19" s="250">
        <v>0.35347222222222224</v>
      </c>
      <c r="AH19" s="250">
        <v>0.3576388888888889</v>
      </c>
      <c r="AI19" s="250">
        <v>0.36180555555555555</v>
      </c>
      <c r="AJ19" s="250">
        <v>0.3659722222222222</v>
      </c>
      <c r="AK19" s="250">
        <v>0.37013888888888885</v>
      </c>
      <c r="AL19" s="250">
        <v>0.37847222222222215</v>
      </c>
      <c r="AM19" s="250">
        <v>0.38680555555555546</v>
      </c>
      <c r="AN19" s="250">
        <v>0.39513888888888876</v>
      </c>
      <c r="AO19" s="250">
        <v>0.40347222222222212</v>
      </c>
      <c r="AP19" s="250">
        <v>0.41180555555555554</v>
      </c>
      <c r="AQ19" s="250">
        <v>0.41597222222222197</v>
      </c>
      <c r="AR19" s="250">
        <v>0.42013888888888867</v>
      </c>
      <c r="AS19" s="250">
        <v>0.42430555555555532</v>
      </c>
      <c r="AT19" s="250">
        <v>0.42847222222222198</v>
      </c>
      <c r="AU19" s="250">
        <v>0.43680555555555528</v>
      </c>
      <c r="AV19" s="250">
        <v>0.44513888888888858</v>
      </c>
      <c r="AW19" s="250">
        <v>0.45347222222222189</v>
      </c>
      <c r="AX19" s="250">
        <v>0.46180555555555519</v>
      </c>
      <c r="AY19" s="250">
        <v>0.47291666666666665</v>
      </c>
      <c r="AZ19" s="250">
        <v>0.48472222222222189</v>
      </c>
      <c r="BA19" s="250">
        <v>0.49513888888888852</v>
      </c>
      <c r="BB19" s="250">
        <v>0.5055555555555552</v>
      </c>
      <c r="BC19" s="250">
        <v>0.51597222222222194</v>
      </c>
      <c r="BD19" s="250">
        <v>0.52638888888888868</v>
      </c>
      <c r="BE19" s="250">
        <v>0.5368055555555552</v>
      </c>
      <c r="BF19" s="250">
        <v>0.54722222222222194</v>
      </c>
      <c r="BG19" s="250">
        <v>0.55763888888888846</v>
      </c>
      <c r="BH19" s="250">
        <v>0.5680555555555552</v>
      </c>
      <c r="BI19" s="250">
        <v>0.57847222222222194</v>
      </c>
      <c r="BJ19" s="250">
        <v>0.58888888888888846</v>
      </c>
      <c r="BK19" s="250">
        <v>0.5993055555555552</v>
      </c>
      <c r="BL19" s="250">
        <v>0.60972222222222172</v>
      </c>
      <c r="BM19" s="250">
        <v>0.62013888888888846</v>
      </c>
      <c r="BN19" s="250">
        <v>0.63055555555555498</v>
      </c>
      <c r="BO19" s="250">
        <v>0.63541666666666663</v>
      </c>
      <c r="BP19" s="250">
        <v>0.64097222222222172</v>
      </c>
      <c r="BQ19" s="251"/>
      <c r="BR19" s="250">
        <v>0.64583333333333337</v>
      </c>
      <c r="BS19" s="250">
        <v>0.65138888888888824</v>
      </c>
      <c r="BT19" s="250">
        <v>0.65694444444444444</v>
      </c>
      <c r="BU19" s="250">
        <v>0.66180555555555498</v>
      </c>
      <c r="BV19" s="250">
        <v>0.66666666666666663</v>
      </c>
      <c r="BW19" s="250"/>
      <c r="BX19" s="250">
        <v>0.6722222222222215</v>
      </c>
      <c r="BY19" s="250">
        <v>0.67708333333333337</v>
      </c>
      <c r="BZ19" s="250"/>
      <c r="CA19" s="250">
        <v>0.68263888888888824</v>
      </c>
      <c r="CB19" s="250">
        <v>0.6875</v>
      </c>
      <c r="CC19" s="250"/>
      <c r="CD19" s="250">
        <v>0.69305555555555476</v>
      </c>
      <c r="CE19" s="250">
        <v>0.69791666666666674</v>
      </c>
      <c r="CF19" s="250">
        <v>0.7034722222222215</v>
      </c>
      <c r="CG19" s="250">
        <v>0.70833333333333337</v>
      </c>
      <c r="CH19" s="250">
        <v>0.71388888888888802</v>
      </c>
      <c r="CI19" s="250"/>
      <c r="CJ19" s="250">
        <v>0.71875000000000011</v>
      </c>
      <c r="CK19" s="250">
        <v>0.72430555555555476</v>
      </c>
      <c r="CL19" s="250">
        <v>0.72916666666666674</v>
      </c>
      <c r="CM19" s="250">
        <v>0.73472222222222128</v>
      </c>
      <c r="CN19" s="250"/>
      <c r="CO19" s="250">
        <v>0.73958333333333337</v>
      </c>
      <c r="CP19" s="250">
        <v>0.74513888888888802</v>
      </c>
      <c r="CQ19" s="250"/>
      <c r="CR19" s="250">
        <v>0.75000000000000011</v>
      </c>
      <c r="CS19" s="250">
        <v>0.75555555555555454</v>
      </c>
      <c r="CT19" s="250"/>
      <c r="CU19" s="250">
        <v>0.76041666666666674</v>
      </c>
      <c r="CV19" s="250">
        <v>0.76597222222222128</v>
      </c>
      <c r="CW19" s="250">
        <v>0.77152777777777781</v>
      </c>
      <c r="CX19" s="250">
        <v>0.7763888888888878</v>
      </c>
      <c r="CY19" s="250">
        <v>0.78125000000000011</v>
      </c>
      <c r="CZ19" s="250">
        <v>0.78680555555555454</v>
      </c>
      <c r="DA19" s="250">
        <v>0.79166666666666674</v>
      </c>
      <c r="DB19" s="250">
        <v>0.79722222222222106</v>
      </c>
      <c r="DC19" s="250">
        <v>0.80208333333333337</v>
      </c>
      <c r="DD19" s="250">
        <v>0.8076388888888878</v>
      </c>
      <c r="DE19" s="250">
        <v>0.81319444444444444</v>
      </c>
      <c r="DF19" s="250">
        <v>0.81805555555555431</v>
      </c>
      <c r="DG19" s="250">
        <v>0.82291666666666541</v>
      </c>
      <c r="DH19" s="250">
        <v>0.82847222222222106</v>
      </c>
      <c r="DI19" s="250">
        <v>0.83333333333333337</v>
      </c>
      <c r="DJ19" s="250">
        <v>0.83888888888888757</v>
      </c>
      <c r="DK19" s="250">
        <v>0.84930555555555431</v>
      </c>
      <c r="DL19" s="250">
        <v>0.85972222222222083</v>
      </c>
      <c r="DM19" s="250">
        <v>0.87013888888888757</v>
      </c>
      <c r="DN19" s="250">
        <v>0.89097222222222083</v>
      </c>
      <c r="DO19" s="250">
        <v>0.91180555555555409</v>
      </c>
      <c r="DP19" s="250">
        <v>0.92222222222222061</v>
      </c>
      <c r="DQ19" s="250">
        <v>0.93263888888888735</v>
      </c>
      <c r="DR19" s="250">
        <v>0.94374999999999842</v>
      </c>
    </row>
    <row r="20" spans="1:124" s="248" customFormat="1" ht="18" customHeight="1">
      <c r="B20" s="249" t="s">
        <v>28</v>
      </c>
      <c r="C20" s="250">
        <v>0.22222222222222221</v>
      </c>
      <c r="D20" s="250">
        <v>0.23333333333333331</v>
      </c>
      <c r="E20" s="250">
        <v>0.24444444444444441</v>
      </c>
      <c r="F20" s="250">
        <v>0.24722222222222218</v>
      </c>
      <c r="G20" s="250">
        <v>0.24999999999999994</v>
      </c>
      <c r="H20" s="250">
        <v>0.25277777777777771</v>
      </c>
      <c r="I20" s="250">
        <v>0.25416666666666665</v>
      </c>
      <c r="J20" s="250">
        <v>0.25625000000000009</v>
      </c>
      <c r="K20" s="250">
        <v>0.26111111111111107</v>
      </c>
      <c r="L20" s="250">
        <v>0.26527777777777778</v>
      </c>
      <c r="M20" s="250">
        <v>0.27152777777777776</v>
      </c>
      <c r="N20" s="250">
        <v>0.27777777777777779</v>
      </c>
      <c r="O20" s="250">
        <v>0.28819444444444453</v>
      </c>
      <c r="P20" s="250">
        <v>0.29652777777777778</v>
      </c>
      <c r="Q20" s="250">
        <v>0.29305555555555557</v>
      </c>
      <c r="R20" s="250">
        <v>0.30069444444444443</v>
      </c>
      <c r="S20" s="250">
        <v>0.30486111111111119</v>
      </c>
      <c r="T20" s="250">
        <v>0.30902777777777785</v>
      </c>
      <c r="U20" s="250">
        <v>0.30555555555555558</v>
      </c>
      <c r="V20" s="250">
        <v>0.3131944444444445</v>
      </c>
      <c r="W20" s="250">
        <v>0.31736111111111115</v>
      </c>
      <c r="X20" s="250">
        <v>0.32152777777777791</v>
      </c>
      <c r="Y20" s="250">
        <v>0.31805555555555554</v>
      </c>
      <c r="Z20" s="250">
        <v>0.32569444444444456</v>
      </c>
      <c r="AA20" s="250">
        <v>0.32986111111111122</v>
      </c>
      <c r="AB20" s="250">
        <v>0.33402777777777787</v>
      </c>
      <c r="AC20" s="250">
        <v>0.33819444444444452</v>
      </c>
      <c r="AD20" s="250">
        <v>0.34236111111111117</v>
      </c>
      <c r="AE20" s="250">
        <v>0.34652777777777782</v>
      </c>
      <c r="AF20" s="250">
        <v>0.35069444444444448</v>
      </c>
      <c r="AG20" s="250">
        <v>0.35486111111111113</v>
      </c>
      <c r="AH20" s="250">
        <v>0.35902777777777778</v>
      </c>
      <c r="AI20" s="250">
        <v>0.36319444444444443</v>
      </c>
      <c r="AJ20" s="250">
        <v>0.36736111111111108</v>
      </c>
      <c r="AK20" s="250">
        <v>0.37152777777777773</v>
      </c>
      <c r="AL20" s="250">
        <v>0.37986111111111104</v>
      </c>
      <c r="AM20" s="250">
        <v>0.38819444444444434</v>
      </c>
      <c r="AN20" s="250">
        <v>0.39652777777777765</v>
      </c>
      <c r="AO20" s="250">
        <v>0.40486111111111101</v>
      </c>
      <c r="AP20" s="250">
        <v>0.41319444444444442</v>
      </c>
      <c r="AQ20" s="250">
        <v>0.41736111111111085</v>
      </c>
      <c r="AR20" s="250">
        <v>0.42152777777777756</v>
      </c>
      <c r="AS20" s="250">
        <v>0.42569444444444421</v>
      </c>
      <c r="AT20" s="250">
        <v>0.42986111111111086</v>
      </c>
      <c r="AU20" s="250">
        <v>0.43819444444444416</v>
      </c>
      <c r="AV20" s="250">
        <v>0.44652777777777747</v>
      </c>
      <c r="AW20" s="250">
        <v>0.45486111111111077</v>
      </c>
      <c r="AX20" s="250">
        <v>0.46319444444444408</v>
      </c>
      <c r="AY20" s="250">
        <v>0.47430555555555554</v>
      </c>
      <c r="AZ20" s="250">
        <v>0.48611111111111077</v>
      </c>
      <c r="BA20" s="250">
        <v>0.4965277777777774</v>
      </c>
      <c r="BB20" s="250">
        <v>0.50694444444444409</v>
      </c>
      <c r="BC20" s="250">
        <v>0.51736111111111083</v>
      </c>
      <c r="BD20" s="250">
        <v>0.52777777777777757</v>
      </c>
      <c r="BE20" s="250">
        <v>0.53819444444444409</v>
      </c>
      <c r="BF20" s="250">
        <v>0.54861111111111083</v>
      </c>
      <c r="BG20" s="250">
        <v>0.55902777777777735</v>
      </c>
      <c r="BH20" s="250">
        <v>0.56944444444444409</v>
      </c>
      <c r="BI20" s="250">
        <v>0.57986111111111083</v>
      </c>
      <c r="BJ20" s="250">
        <v>0.59027777777777735</v>
      </c>
      <c r="BK20" s="250">
        <v>0.60069444444444409</v>
      </c>
      <c r="BL20" s="250">
        <v>0.61111111111111061</v>
      </c>
      <c r="BM20" s="250">
        <v>0.62152777777777735</v>
      </c>
      <c r="BN20" s="250">
        <v>0.63194444444444386</v>
      </c>
      <c r="BO20" s="250">
        <v>0.63680555555555551</v>
      </c>
      <c r="BP20" s="250">
        <v>0.64236111111111061</v>
      </c>
      <c r="BQ20" s="251">
        <v>0.63958333333333328</v>
      </c>
      <c r="BR20" s="250">
        <v>0.64722222222222225</v>
      </c>
      <c r="BS20" s="250">
        <v>0.65277777777777712</v>
      </c>
      <c r="BT20" s="250">
        <v>0.65833333333333333</v>
      </c>
      <c r="BU20" s="250">
        <v>0.66319444444444386</v>
      </c>
      <c r="BV20" s="250">
        <v>0.66805555555555551</v>
      </c>
      <c r="BW20" s="250">
        <v>0.66527777777777775</v>
      </c>
      <c r="BX20" s="250">
        <v>0.67361111111111038</v>
      </c>
      <c r="BY20" s="250">
        <v>0.67847222222222225</v>
      </c>
      <c r="BZ20" s="250">
        <v>0.67569444444444438</v>
      </c>
      <c r="CA20" s="250">
        <v>0.68402777777777712</v>
      </c>
      <c r="CB20" s="250">
        <v>0.68888888888888888</v>
      </c>
      <c r="CC20" s="250">
        <v>0.68611111111111112</v>
      </c>
      <c r="CD20" s="250">
        <v>0.69444444444444364</v>
      </c>
      <c r="CE20" s="250">
        <v>0.69930555555555562</v>
      </c>
      <c r="CF20" s="250">
        <v>0.70486111111111038</v>
      </c>
      <c r="CG20" s="250">
        <v>0.70972222222222225</v>
      </c>
      <c r="CH20" s="250">
        <v>0.7152777777777769</v>
      </c>
      <c r="CI20" s="250">
        <v>0.71249999999999913</v>
      </c>
      <c r="CJ20" s="250">
        <v>0.72013888888888899</v>
      </c>
      <c r="CK20" s="250">
        <v>0.72569444444444364</v>
      </c>
      <c r="CL20" s="250">
        <v>0.73055555555555562</v>
      </c>
      <c r="CM20" s="250">
        <v>0.73611111111111016</v>
      </c>
      <c r="CN20" s="250">
        <v>0.73333333333333339</v>
      </c>
      <c r="CO20" s="250">
        <v>0.74097222222222225</v>
      </c>
      <c r="CP20" s="250">
        <v>0.7465277777777769</v>
      </c>
      <c r="CQ20" s="250">
        <v>0.74305555555555569</v>
      </c>
      <c r="CR20" s="250">
        <v>0.75138888888888899</v>
      </c>
      <c r="CS20" s="250">
        <v>0.75694444444444342</v>
      </c>
      <c r="CT20" s="250">
        <v>0.75347222222222243</v>
      </c>
      <c r="CU20" s="250">
        <v>0.76180555555555562</v>
      </c>
      <c r="CV20" s="250">
        <v>0.76736111111111016</v>
      </c>
      <c r="CW20" s="250">
        <v>0.7729166666666667</v>
      </c>
      <c r="CX20" s="250">
        <v>0.77777777777777668</v>
      </c>
      <c r="CY20" s="250">
        <v>0.78263888888888899</v>
      </c>
      <c r="CZ20" s="250">
        <v>0.78819444444444342</v>
      </c>
      <c r="DA20" s="250">
        <v>0.79305555555555562</v>
      </c>
      <c r="DB20" s="250">
        <v>0.79861111111110994</v>
      </c>
      <c r="DC20" s="250">
        <v>0.80347222222222225</v>
      </c>
      <c r="DD20" s="250">
        <v>0.80902777777777668</v>
      </c>
      <c r="DE20" s="250">
        <v>0.81458333333333333</v>
      </c>
      <c r="DF20" s="250">
        <v>0.8194444444444432</v>
      </c>
      <c r="DG20" s="250">
        <v>0.82430555555555429</v>
      </c>
      <c r="DH20" s="250">
        <v>0.82986111111110994</v>
      </c>
      <c r="DI20" s="250">
        <v>0.83472222222222225</v>
      </c>
      <c r="DJ20" s="250">
        <v>0.84027777777777646</v>
      </c>
      <c r="DK20" s="250">
        <v>0.8506944444444432</v>
      </c>
      <c r="DL20" s="250">
        <v>0.86111111111110972</v>
      </c>
      <c r="DM20" s="250">
        <v>0.87152777777777646</v>
      </c>
      <c r="DN20" s="250">
        <v>0.89236111111110972</v>
      </c>
      <c r="DO20" s="250">
        <v>0.91319444444444298</v>
      </c>
      <c r="DP20" s="250">
        <v>0.9236111111111095</v>
      </c>
      <c r="DQ20" s="250">
        <v>0.93402777777777624</v>
      </c>
      <c r="DR20" s="250">
        <v>0.94513888888888731</v>
      </c>
    </row>
    <row r="21" spans="1:124" s="248" customFormat="1" ht="18" customHeight="1">
      <c r="B21" s="249" t="s">
        <v>29</v>
      </c>
      <c r="C21" s="250">
        <v>0.22361111111111109</v>
      </c>
      <c r="D21" s="250">
        <v>0.23472222222222219</v>
      </c>
      <c r="E21" s="250">
        <v>0.24583333333333329</v>
      </c>
      <c r="F21" s="250">
        <v>0.24861111111111106</v>
      </c>
      <c r="G21" s="250">
        <v>0.25138888888888883</v>
      </c>
      <c r="H21" s="250">
        <v>0.2541666666666666</v>
      </c>
      <c r="I21" s="250">
        <v>0.25555555555555554</v>
      </c>
      <c r="J21" s="250">
        <v>0.25763888888888897</v>
      </c>
      <c r="K21" s="250">
        <v>0.26249999999999996</v>
      </c>
      <c r="L21" s="250">
        <v>0.26666666666666666</v>
      </c>
      <c r="M21" s="250">
        <v>0.27291666666666664</v>
      </c>
      <c r="N21" s="250">
        <v>0.27916666666666667</v>
      </c>
      <c r="O21" s="250">
        <v>0.28958333333333341</v>
      </c>
      <c r="P21" s="250">
        <v>0.29791666666666666</v>
      </c>
      <c r="Q21" s="250"/>
      <c r="R21" s="250">
        <v>0.30208333333333331</v>
      </c>
      <c r="S21" s="250">
        <v>0.30625000000000008</v>
      </c>
      <c r="T21" s="250">
        <v>0.31041666666666673</v>
      </c>
      <c r="U21" s="250"/>
      <c r="V21" s="250">
        <v>0.31458333333333338</v>
      </c>
      <c r="W21" s="250">
        <v>0.31875000000000003</v>
      </c>
      <c r="X21" s="250">
        <v>0.3229166666666668</v>
      </c>
      <c r="Y21" s="250"/>
      <c r="Z21" s="250">
        <v>0.32708333333333345</v>
      </c>
      <c r="AA21" s="250">
        <v>0.3312500000000001</v>
      </c>
      <c r="AB21" s="250">
        <v>0.33541666666666675</v>
      </c>
      <c r="AC21" s="250">
        <v>0.3395833333333334</v>
      </c>
      <c r="AD21" s="250">
        <v>0.34375000000000006</v>
      </c>
      <c r="AE21" s="250">
        <v>0.34791666666666671</v>
      </c>
      <c r="AF21" s="250">
        <v>0.35208333333333336</v>
      </c>
      <c r="AG21" s="250">
        <v>0.35625000000000001</v>
      </c>
      <c r="AH21" s="250">
        <v>0.36041666666666666</v>
      </c>
      <c r="AI21" s="250">
        <v>0.36458333333333331</v>
      </c>
      <c r="AJ21" s="250">
        <v>0.36874999999999997</v>
      </c>
      <c r="AK21" s="250">
        <v>0.37291666666666662</v>
      </c>
      <c r="AL21" s="250">
        <v>0.38124999999999992</v>
      </c>
      <c r="AM21" s="250">
        <v>0.38958333333333323</v>
      </c>
      <c r="AN21" s="250">
        <v>0.39791666666666653</v>
      </c>
      <c r="AO21" s="250">
        <v>0.40624999999999989</v>
      </c>
      <c r="AP21" s="250">
        <v>0.4145833333333333</v>
      </c>
      <c r="AQ21" s="250">
        <v>0.41874999999999973</v>
      </c>
      <c r="AR21" s="250">
        <v>0.42291666666666644</v>
      </c>
      <c r="AS21" s="250">
        <v>0.42708333333333309</v>
      </c>
      <c r="AT21" s="250">
        <v>0.43124999999999974</v>
      </c>
      <c r="AU21" s="250">
        <v>0.43958333333333305</v>
      </c>
      <c r="AV21" s="250">
        <v>0.44791666666666635</v>
      </c>
      <c r="AW21" s="250">
        <v>0.45624999999999966</v>
      </c>
      <c r="AX21" s="250">
        <v>0.46458333333333296</v>
      </c>
      <c r="AY21" s="250">
        <v>0.47569444444444442</v>
      </c>
      <c r="AZ21" s="250">
        <v>0.48749999999999966</v>
      </c>
      <c r="BA21" s="250">
        <v>0.49791666666666629</v>
      </c>
      <c r="BB21" s="250">
        <v>0.50833333333333297</v>
      </c>
      <c r="BC21" s="250">
        <v>0.51874999999999971</v>
      </c>
      <c r="BD21" s="250">
        <v>0.52916666666666645</v>
      </c>
      <c r="BE21" s="250">
        <v>0.53958333333333297</v>
      </c>
      <c r="BF21" s="250">
        <v>0.54999999999999971</v>
      </c>
      <c r="BG21" s="250">
        <v>0.56041666666666623</v>
      </c>
      <c r="BH21" s="250">
        <v>0.57083333333333297</v>
      </c>
      <c r="BI21" s="250">
        <v>0.58124999999999971</v>
      </c>
      <c r="BJ21" s="250">
        <v>0.59166666666666623</v>
      </c>
      <c r="BK21" s="250">
        <v>0.60208333333333297</v>
      </c>
      <c r="BL21" s="250">
        <v>0.61249999999999949</v>
      </c>
      <c r="BM21" s="250">
        <v>0.62291666666666623</v>
      </c>
      <c r="BN21" s="250">
        <v>0.63333333333333275</v>
      </c>
      <c r="BO21" s="250">
        <v>0.6381944444444444</v>
      </c>
      <c r="BP21" s="250">
        <v>0.64374999999999949</v>
      </c>
      <c r="BQ21" s="251"/>
      <c r="BR21" s="250">
        <v>0.64861111111111114</v>
      </c>
      <c r="BS21" s="250">
        <v>0.65416666666666601</v>
      </c>
      <c r="BT21" s="250">
        <v>0.65972222222222221</v>
      </c>
      <c r="BU21" s="250">
        <v>0.66458333333333275</v>
      </c>
      <c r="BV21" s="250">
        <v>0.6694444444444444</v>
      </c>
      <c r="BW21" s="250"/>
      <c r="BX21" s="250">
        <v>0.67499999999999927</v>
      </c>
      <c r="BY21" s="250">
        <v>0.67986111111111114</v>
      </c>
      <c r="BZ21" s="250"/>
      <c r="CA21" s="250">
        <v>0.68541666666666601</v>
      </c>
      <c r="CB21" s="250">
        <v>0.69027777777777777</v>
      </c>
      <c r="CC21" s="250"/>
      <c r="CD21" s="250">
        <v>0.69583333333333253</v>
      </c>
      <c r="CE21" s="250">
        <v>0.70069444444444451</v>
      </c>
      <c r="CF21" s="250">
        <v>0.70624999999999927</v>
      </c>
      <c r="CG21" s="250">
        <v>0.71111111111111114</v>
      </c>
      <c r="CH21" s="250">
        <v>0.71666666666666579</v>
      </c>
      <c r="CI21" s="250"/>
      <c r="CJ21" s="250">
        <v>0.72152777777777788</v>
      </c>
      <c r="CK21" s="250">
        <v>0.72708333333333253</v>
      </c>
      <c r="CL21" s="250">
        <v>0.73194444444444451</v>
      </c>
      <c r="CM21" s="250">
        <v>0.73749999999999905</v>
      </c>
      <c r="CN21" s="250"/>
      <c r="CO21" s="250">
        <v>0.74236111111111114</v>
      </c>
      <c r="CP21" s="250">
        <v>0.74791666666666579</v>
      </c>
      <c r="CQ21" s="250"/>
      <c r="CR21" s="250">
        <v>0.75277777777777788</v>
      </c>
      <c r="CS21" s="250">
        <v>0.7583333333333323</v>
      </c>
      <c r="CT21" s="250"/>
      <c r="CU21" s="250">
        <v>0.76319444444444451</v>
      </c>
      <c r="CV21" s="250">
        <v>0.76874999999999905</v>
      </c>
      <c r="CW21" s="250">
        <v>0.77430555555555558</v>
      </c>
      <c r="CX21" s="250">
        <v>0.77916666666666556</v>
      </c>
      <c r="CY21" s="250">
        <v>0.78402777777777788</v>
      </c>
      <c r="CZ21" s="250">
        <v>0.7895833333333323</v>
      </c>
      <c r="DA21" s="250">
        <v>0.79444444444444451</v>
      </c>
      <c r="DB21" s="250">
        <v>0.79999999999999882</v>
      </c>
      <c r="DC21" s="250">
        <v>0.80486111111111114</v>
      </c>
      <c r="DD21" s="250">
        <v>0.81041666666666556</v>
      </c>
      <c r="DE21" s="250">
        <v>0.81597222222222221</v>
      </c>
      <c r="DF21" s="250">
        <v>0.82083333333333208</v>
      </c>
      <c r="DG21" s="250">
        <v>0.82569444444444318</v>
      </c>
      <c r="DH21" s="250">
        <v>0.83124999999999882</v>
      </c>
      <c r="DI21" s="250">
        <v>0.83611111111111114</v>
      </c>
      <c r="DJ21" s="250">
        <v>0.84166666666666534</v>
      </c>
      <c r="DK21" s="250">
        <v>0.85208333333333208</v>
      </c>
      <c r="DL21" s="250">
        <v>0.8624999999999986</v>
      </c>
      <c r="DM21" s="250">
        <v>0.87291666666666534</v>
      </c>
      <c r="DN21" s="250">
        <v>0.8937499999999986</v>
      </c>
      <c r="DO21" s="250">
        <v>0.91458333333333186</v>
      </c>
      <c r="DP21" s="250">
        <v>0.92499999999999838</v>
      </c>
      <c r="DQ21" s="250">
        <v>0.93541666666666512</v>
      </c>
      <c r="DR21" s="250">
        <v>0.94652777777777619</v>
      </c>
    </row>
    <row r="22" spans="1:124" s="248" customFormat="1" ht="18" customHeight="1">
      <c r="B22" s="249" t="s">
        <v>30</v>
      </c>
      <c r="C22" s="250">
        <v>0.22777777777777777</v>
      </c>
      <c r="D22" s="250">
        <v>0.23888888888888887</v>
      </c>
      <c r="E22" s="250">
        <v>0.24999999999999997</v>
      </c>
      <c r="F22" s="250">
        <v>0.25277777777777777</v>
      </c>
      <c r="G22" s="250">
        <v>0.25555555555555554</v>
      </c>
      <c r="H22" s="250">
        <v>0.2583333333333333</v>
      </c>
      <c r="I22" s="250">
        <v>0.25972222222222224</v>
      </c>
      <c r="J22" s="250">
        <v>0.26180555555555562</v>
      </c>
      <c r="K22" s="250">
        <v>0.26666666666666666</v>
      </c>
      <c r="L22" s="250">
        <v>0.27083333333333331</v>
      </c>
      <c r="M22" s="250">
        <v>0.27708333333333329</v>
      </c>
      <c r="N22" s="250">
        <v>0.28333333333333333</v>
      </c>
      <c r="O22" s="250">
        <v>0.29375000000000007</v>
      </c>
      <c r="P22" s="250">
        <v>0.30208333333333331</v>
      </c>
      <c r="Q22" s="250">
        <v>0.29791666666666666</v>
      </c>
      <c r="R22" s="250">
        <v>0.30624999999999997</v>
      </c>
      <c r="S22" s="250">
        <v>0.31041666666666673</v>
      </c>
      <c r="T22" s="250">
        <v>0.31458333333333338</v>
      </c>
      <c r="U22" s="250">
        <v>0.31041666666666667</v>
      </c>
      <c r="V22" s="250">
        <v>0.31875000000000003</v>
      </c>
      <c r="W22" s="250">
        <v>0.32291666666666669</v>
      </c>
      <c r="X22" s="250">
        <v>0.32708333333333345</v>
      </c>
      <c r="Y22" s="250">
        <v>0.32291666666666663</v>
      </c>
      <c r="Z22" s="250">
        <v>0.3312500000000001</v>
      </c>
      <c r="AA22" s="250">
        <v>0.33541666666666675</v>
      </c>
      <c r="AB22" s="250">
        <v>0.3395833333333334</v>
      </c>
      <c r="AC22" s="250">
        <v>0.34375000000000006</v>
      </c>
      <c r="AD22" s="250">
        <v>0.34791666666666671</v>
      </c>
      <c r="AE22" s="250">
        <v>0.35208333333333336</v>
      </c>
      <c r="AF22" s="250">
        <v>0.35625000000000001</v>
      </c>
      <c r="AG22" s="250">
        <v>0.36041666666666666</v>
      </c>
      <c r="AH22" s="250">
        <v>0.36458333333333331</v>
      </c>
      <c r="AI22" s="250">
        <v>0.36874999999999997</v>
      </c>
      <c r="AJ22" s="250">
        <v>0.37291666666666662</v>
      </c>
      <c r="AK22" s="250">
        <v>0.37708333333333327</v>
      </c>
      <c r="AL22" s="250">
        <v>0.38541666666666657</v>
      </c>
      <c r="AM22" s="250">
        <v>0.39374999999999988</v>
      </c>
      <c r="AN22" s="250">
        <v>0.40208333333333318</v>
      </c>
      <c r="AO22" s="250">
        <v>0.41041666666666654</v>
      </c>
      <c r="AP22" s="250">
        <v>0.41874999999999996</v>
      </c>
      <c r="AQ22" s="250">
        <v>0.42291666666666639</v>
      </c>
      <c r="AR22" s="250">
        <v>0.42708333333333309</v>
      </c>
      <c r="AS22" s="250">
        <v>0.43124999999999974</v>
      </c>
      <c r="AT22" s="250">
        <v>0.4354166666666664</v>
      </c>
      <c r="AU22" s="250">
        <v>0.4437499999999997</v>
      </c>
      <c r="AV22" s="250">
        <v>0.452083333333333</v>
      </c>
      <c r="AW22" s="250">
        <v>0.46041666666666631</v>
      </c>
      <c r="AX22" s="250">
        <v>0.46874999999999961</v>
      </c>
      <c r="AY22" s="250">
        <v>0.47986111111111107</v>
      </c>
      <c r="AZ22" s="250">
        <v>0.49166666666666631</v>
      </c>
      <c r="BA22" s="250">
        <v>0.50208333333333299</v>
      </c>
      <c r="BB22" s="250">
        <v>0.51249999999999962</v>
      </c>
      <c r="BC22" s="250">
        <v>0.52291666666666636</v>
      </c>
      <c r="BD22" s="250">
        <v>0.5333333333333331</v>
      </c>
      <c r="BE22" s="250">
        <v>0.54374999999999962</v>
      </c>
      <c r="BF22" s="250">
        <v>0.55416666666666636</v>
      </c>
      <c r="BG22" s="250">
        <v>0.56458333333333288</v>
      </c>
      <c r="BH22" s="250">
        <v>0.57499999999999962</v>
      </c>
      <c r="BI22" s="250">
        <v>0.58541666666666636</v>
      </c>
      <c r="BJ22" s="250">
        <v>0.59583333333333288</v>
      </c>
      <c r="BK22" s="250">
        <v>0.60624999999999962</v>
      </c>
      <c r="BL22" s="250">
        <v>0.61666666666666614</v>
      </c>
      <c r="BM22" s="250">
        <v>0.62708333333333288</v>
      </c>
      <c r="BN22" s="250">
        <v>0.6374999999999994</v>
      </c>
      <c r="BO22" s="250">
        <v>0.64236111111111105</v>
      </c>
      <c r="BP22" s="250">
        <v>0.64791666666666614</v>
      </c>
      <c r="BQ22" s="251">
        <v>0.64444444444444426</v>
      </c>
      <c r="BR22" s="250">
        <v>0.65277777777777779</v>
      </c>
      <c r="BS22" s="250">
        <v>0.65833333333333266</v>
      </c>
      <c r="BT22" s="250">
        <v>0.66388888888888886</v>
      </c>
      <c r="BU22" s="250">
        <v>0.6687499999999994</v>
      </c>
      <c r="BV22" s="250">
        <v>0.67361111111111105</v>
      </c>
      <c r="BW22" s="250">
        <v>0.67013888888888873</v>
      </c>
      <c r="BX22" s="250">
        <v>0.67916666666666592</v>
      </c>
      <c r="BY22" s="250">
        <v>0.68402777777777779</v>
      </c>
      <c r="BZ22" s="250">
        <v>0.68055555555555536</v>
      </c>
      <c r="CA22" s="250">
        <v>0.68958333333333266</v>
      </c>
      <c r="CB22" s="250">
        <v>0.69444444444444442</v>
      </c>
      <c r="CC22" s="250">
        <v>0.6909722222222221</v>
      </c>
      <c r="CD22" s="250">
        <v>0.69999999999999918</v>
      </c>
      <c r="CE22" s="250">
        <v>0.70486111111111116</v>
      </c>
      <c r="CF22" s="250">
        <v>0.71041666666666592</v>
      </c>
      <c r="CG22" s="250">
        <v>0.71527777777777779</v>
      </c>
      <c r="CH22" s="250">
        <v>0.72083333333333244</v>
      </c>
      <c r="CI22" s="250">
        <v>0.71736111111111012</v>
      </c>
      <c r="CJ22" s="250">
        <v>0.72569444444444453</v>
      </c>
      <c r="CK22" s="250">
        <v>0.73124999999999918</v>
      </c>
      <c r="CL22" s="250">
        <v>0.73611111111111116</v>
      </c>
      <c r="CM22" s="250">
        <v>0.7416666666666657</v>
      </c>
      <c r="CN22" s="250">
        <v>0.73819444444444438</v>
      </c>
      <c r="CO22" s="250">
        <v>0.74652777777777779</v>
      </c>
      <c r="CP22" s="250">
        <v>0.75208333333333244</v>
      </c>
      <c r="CQ22" s="250">
        <v>0.74791666666666667</v>
      </c>
      <c r="CR22" s="250">
        <v>0.75694444444444453</v>
      </c>
      <c r="CS22" s="250">
        <v>0.76249999999999896</v>
      </c>
      <c r="CT22" s="250">
        <v>0.75833333333333341</v>
      </c>
      <c r="CU22" s="250">
        <v>0.76736111111111116</v>
      </c>
      <c r="CV22" s="250">
        <v>0.7729166666666657</v>
      </c>
      <c r="CW22" s="250">
        <v>0.77847222222222223</v>
      </c>
      <c r="CX22" s="250">
        <v>0.78333333333333222</v>
      </c>
      <c r="CY22" s="250">
        <v>0.78819444444444453</v>
      </c>
      <c r="CZ22" s="250">
        <v>0.79374999999999896</v>
      </c>
      <c r="DA22" s="250">
        <v>0.79861111111111116</v>
      </c>
      <c r="DB22" s="250">
        <v>0.80416666666666548</v>
      </c>
      <c r="DC22" s="250">
        <v>0.80902777777777779</v>
      </c>
      <c r="DD22" s="250">
        <v>0.81458333333333222</v>
      </c>
      <c r="DE22" s="250">
        <v>0.82013888888888886</v>
      </c>
      <c r="DF22" s="250">
        <v>0.82499999999999873</v>
      </c>
      <c r="DG22" s="250">
        <v>0.82986111111110983</v>
      </c>
      <c r="DH22" s="250">
        <v>0.83541666666666548</v>
      </c>
      <c r="DI22" s="250">
        <v>0.84027777777777779</v>
      </c>
      <c r="DJ22" s="250">
        <v>0.84583333333333199</v>
      </c>
      <c r="DK22" s="250">
        <v>0.85624999999999873</v>
      </c>
      <c r="DL22" s="250">
        <v>0.86666666666666525</v>
      </c>
      <c r="DM22" s="250">
        <v>0.87708333333333199</v>
      </c>
      <c r="DN22" s="250">
        <v>0.89791666666666525</v>
      </c>
      <c r="DO22" s="250">
        <v>0.91874999999999851</v>
      </c>
      <c r="DP22" s="250">
        <v>0.92916666666666503</v>
      </c>
      <c r="DQ22" s="250">
        <v>0.93958333333333177</v>
      </c>
      <c r="DR22" s="250">
        <v>0.95069444444444284</v>
      </c>
    </row>
    <row r="23" spans="1:124" s="248" customFormat="1" ht="18" customHeight="1">
      <c r="B23" s="249" t="s">
        <v>31</v>
      </c>
      <c r="C23" s="250">
        <v>0.22916666666666666</v>
      </c>
      <c r="D23" s="250">
        <v>0.24027777777777776</v>
      </c>
      <c r="E23" s="250">
        <v>0.25138888888888888</v>
      </c>
      <c r="F23" s="250">
        <v>0.25416666666666665</v>
      </c>
      <c r="G23" s="250">
        <v>0.25694444444444442</v>
      </c>
      <c r="H23" s="250">
        <v>0.25972222222222219</v>
      </c>
      <c r="I23" s="250">
        <v>0.26111111111111113</v>
      </c>
      <c r="J23" s="250">
        <v>0.26319444444444451</v>
      </c>
      <c r="K23" s="250">
        <v>0.26805555555555555</v>
      </c>
      <c r="L23" s="250">
        <v>0.2722222222222222</v>
      </c>
      <c r="M23" s="250">
        <v>0.27847222222222218</v>
      </c>
      <c r="N23" s="250">
        <v>0.28472222222222221</v>
      </c>
      <c r="O23" s="250">
        <v>0.29513888888888895</v>
      </c>
      <c r="P23" s="250">
        <v>0.3034722222222222</v>
      </c>
      <c r="Q23" s="250"/>
      <c r="R23" s="250">
        <v>0.30763888888888885</v>
      </c>
      <c r="S23" s="250">
        <v>0.31180555555555561</v>
      </c>
      <c r="T23" s="250">
        <v>0.31597222222222227</v>
      </c>
      <c r="U23" s="250"/>
      <c r="V23" s="250">
        <v>0.32013888888888892</v>
      </c>
      <c r="W23" s="250">
        <v>0.32430555555555557</v>
      </c>
      <c r="X23" s="250">
        <v>0.32847222222222233</v>
      </c>
      <c r="Y23" s="250"/>
      <c r="Z23" s="250">
        <v>0.33263888888888898</v>
      </c>
      <c r="AA23" s="250">
        <v>0.33680555555555564</v>
      </c>
      <c r="AB23" s="250">
        <v>0.34097222222222229</v>
      </c>
      <c r="AC23" s="250">
        <v>0.34513888888888894</v>
      </c>
      <c r="AD23" s="250">
        <v>0.34930555555555559</v>
      </c>
      <c r="AE23" s="250">
        <v>0.35347222222222224</v>
      </c>
      <c r="AF23" s="250">
        <v>0.3576388888888889</v>
      </c>
      <c r="AG23" s="250">
        <v>0.36180555555555555</v>
      </c>
      <c r="AH23" s="250">
        <v>0.3659722222222222</v>
      </c>
      <c r="AI23" s="250">
        <v>0.37013888888888885</v>
      </c>
      <c r="AJ23" s="250">
        <v>0.3743055555555555</v>
      </c>
      <c r="AK23" s="250">
        <v>0.37847222222222215</v>
      </c>
      <c r="AL23" s="250">
        <v>0.38680555555555546</v>
      </c>
      <c r="AM23" s="250">
        <v>0.39513888888888876</v>
      </c>
      <c r="AN23" s="250">
        <v>0.40347222222222207</v>
      </c>
      <c r="AO23" s="250">
        <v>0.41180555555555542</v>
      </c>
      <c r="AP23" s="250">
        <v>0.42013888888888884</v>
      </c>
      <c r="AQ23" s="250">
        <v>0.42430555555555527</v>
      </c>
      <c r="AR23" s="250">
        <v>0.42847222222222198</v>
      </c>
      <c r="AS23" s="250">
        <v>0.43263888888888863</v>
      </c>
      <c r="AT23" s="250">
        <v>0.43680555555555528</v>
      </c>
      <c r="AU23" s="250">
        <v>0.44513888888888858</v>
      </c>
      <c r="AV23" s="250">
        <v>0.45347222222222189</v>
      </c>
      <c r="AW23" s="250">
        <v>0.46180555555555519</v>
      </c>
      <c r="AX23" s="250">
        <v>0.4701388888888885</v>
      </c>
      <c r="AY23" s="250">
        <v>0.48124999999999996</v>
      </c>
      <c r="AZ23" s="250">
        <v>0.49305555555555519</v>
      </c>
      <c r="BA23" s="250">
        <v>0.50347222222222188</v>
      </c>
      <c r="BB23" s="250">
        <v>0.51388888888888851</v>
      </c>
      <c r="BC23" s="250">
        <v>0.52430555555555525</v>
      </c>
      <c r="BD23" s="250">
        <v>0.53472222222222199</v>
      </c>
      <c r="BE23" s="250">
        <v>0.54513888888888851</v>
      </c>
      <c r="BF23" s="250">
        <v>0.55555555555555525</v>
      </c>
      <c r="BG23" s="250">
        <v>0.56597222222222177</v>
      </c>
      <c r="BH23" s="250">
        <v>0.57638888888888851</v>
      </c>
      <c r="BI23" s="250">
        <v>0.58680555555555525</v>
      </c>
      <c r="BJ23" s="250">
        <v>0.59722222222222177</v>
      </c>
      <c r="BK23" s="250">
        <v>0.60763888888888851</v>
      </c>
      <c r="BL23" s="250">
        <v>0.61805555555555503</v>
      </c>
      <c r="BM23" s="250">
        <v>0.62847222222222177</v>
      </c>
      <c r="BN23" s="250">
        <v>0.63888888888888828</v>
      </c>
      <c r="BO23" s="250">
        <v>0.64374999999999993</v>
      </c>
      <c r="BP23" s="250">
        <v>0.64930555555555503</v>
      </c>
      <c r="BQ23" s="251"/>
      <c r="BR23" s="250">
        <v>0.65416666666666667</v>
      </c>
      <c r="BS23" s="250">
        <v>0.65972222222222154</v>
      </c>
      <c r="BT23" s="250">
        <v>0.66527777777777775</v>
      </c>
      <c r="BU23" s="250">
        <v>0.67013888888888828</v>
      </c>
      <c r="BV23" s="250">
        <v>0.67499999999999993</v>
      </c>
      <c r="BW23" s="250"/>
      <c r="BX23" s="250">
        <v>0.6805555555555548</v>
      </c>
      <c r="BY23" s="250">
        <v>0.68541666666666667</v>
      </c>
      <c r="BZ23" s="250"/>
      <c r="CA23" s="250">
        <v>0.69097222222222154</v>
      </c>
      <c r="CB23" s="250">
        <v>0.6958333333333333</v>
      </c>
      <c r="CC23" s="250"/>
      <c r="CD23" s="250">
        <v>0.70138888888888806</v>
      </c>
      <c r="CE23" s="250">
        <v>0.70625000000000004</v>
      </c>
      <c r="CF23" s="250">
        <v>0.7118055555555548</v>
      </c>
      <c r="CG23" s="250">
        <v>0.71666666666666667</v>
      </c>
      <c r="CH23" s="250">
        <v>0.72222222222222132</v>
      </c>
      <c r="CI23" s="250"/>
      <c r="CJ23" s="250">
        <v>0.72708333333333341</v>
      </c>
      <c r="CK23" s="250">
        <v>0.73263888888888806</v>
      </c>
      <c r="CL23" s="250">
        <v>0.73750000000000004</v>
      </c>
      <c r="CM23" s="250">
        <v>0.74305555555555458</v>
      </c>
      <c r="CN23" s="250"/>
      <c r="CO23" s="250">
        <v>0.74791666666666667</v>
      </c>
      <c r="CP23" s="250">
        <v>0.75347222222222132</v>
      </c>
      <c r="CQ23" s="250"/>
      <c r="CR23" s="250">
        <v>0.75833333333333341</v>
      </c>
      <c r="CS23" s="250">
        <v>0.76388888888888784</v>
      </c>
      <c r="CT23" s="250"/>
      <c r="CU23" s="250">
        <v>0.76875000000000004</v>
      </c>
      <c r="CV23" s="250">
        <v>0.77430555555555458</v>
      </c>
      <c r="CW23" s="250">
        <v>0.77986111111111112</v>
      </c>
      <c r="CX23" s="250">
        <v>0.7847222222222211</v>
      </c>
      <c r="CY23" s="250">
        <v>0.78958333333333341</v>
      </c>
      <c r="CZ23" s="250">
        <v>0.79513888888888784</v>
      </c>
      <c r="DA23" s="250">
        <v>0.8</v>
      </c>
      <c r="DB23" s="250">
        <v>0.80555555555555436</v>
      </c>
      <c r="DC23" s="250">
        <v>0.81041666666666667</v>
      </c>
      <c r="DD23" s="250">
        <v>0.8159722222222211</v>
      </c>
      <c r="DE23" s="250">
        <v>0.82152777777777775</v>
      </c>
      <c r="DF23" s="250">
        <v>0.82638888888888762</v>
      </c>
      <c r="DG23" s="250">
        <v>0.83124999999999871</v>
      </c>
      <c r="DH23" s="250">
        <v>0.83680555555555436</v>
      </c>
      <c r="DI23" s="250">
        <v>0.84166666666666667</v>
      </c>
      <c r="DJ23" s="250">
        <v>0.84722222222222088</v>
      </c>
      <c r="DK23" s="250">
        <v>0.85763888888888762</v>
      </c>
      <c r="DL23" s="250">
        <v>0.86805555555555414</v>
      </c>
      <c r="DM23" s="250">
        <v>0.87847222222222088</v>
      </c>
      <c r="DN23" s="250">
        <v>0.89930555555555414</v>
      </c>
      <c r="DO23" s="250">
        <v>0.9201388888888874</v>
      </c>
      <c r="DP23" s="250">
        <v>0.93055555555555391</v>
      </c>
      <c r="DQ23" s="250">
        <v>0.94097222222222066</v>
      </c>
      <c r="DR23" s="250">
        <v>0.95208333333333173</v>
      </c>
    </row>
    <row r="24" spans="1:124" s="248" customFormat="1" ht="18" customHeight="1">
      <c r="B24" s="249" t="s">
        <v>32</v>
      </c>
      <c r="C24" s="250">
        <v>0.23055555555555554</v>
      </c>
      <c r="D24" s="250">
        <v>0.24166666666666664</v>
      </c>
      <c r="E24" s="250">
        <v>0.25277777777777777</v>
      </c>
      <c r="F24" s="250">
        <v>0.25555555555555554</v>
      </c>
      <c r="G24" s="250">
        <v>0.2583333333333333</v>
      </c>
      <c r="H24" s="250">
        <v>0.26111111111111107</v>
      </c>
      <c r="I24" s="250">
        <v>0.26250000000000001</v>
      </c>
      <c r="J24" s="250">
        <v>0.26458333333333339</v>
      </c>
      <c r="K24" s="250">
        <v>0.26944444444444443</v>
      </c>
      <c r="L24" s="250">
        <v>0.27361111111111108</v>
      </c>
      <c r="M24" s="250">
        <v>0.27986111111111106</v>
      </c>
      <c r="N24" s="250">
        <v>0.28611111111111109</v>
      </c>
      <c r="O24" s="250">
        <v>0.29652777777777783</v>
      </c>
      <c r="P24" s="250">
        <v>0.30486111111111108</v>
      </c>
      <c r="Q24" s="250"/>
      <c r="R24" s="250">
        <v>0.30902777777777773</v>
      </c>
      <c r="S24" s="250">
        <v>0.3131944444444445</v>
      </c>
      <c r="T24" s="250">
        <v>0.31736111111111115</v>
      </c>
      <c r="U24" s="250"/>
      <c r="V24" s="250">
        <v>0.3215277777777778</v>
      </c>
      <c r="W24" s="250">
        <v>0.32569444444444445</v>
      </c>
      <c r="X24" s="250">
        <v>0.32986111111111122</v>
      </c>
      <c r="Y24" s="250"/>
      <c r="Z24" s="250">
        <v>0.33402777777777787</v>
      </c>
      <c r="AA24" s="250">
        <v>0.33819444444444452</v>
      </c>
      <c r="AB24" s="250">
        <v>0.34236111111111117</v>
      </c>
      <c r="AC24" s="250">
        <v>0.34652777777777782</v>
      </c>
      <c r="AD24" s="250">
        <v>0.35069444444444448</v>
      </c>
      <c r="AE24" s="250">
        <v>0.35486111111111113</v>
      </c>
      <c r="AF24" s="250">
        <v>0.35902777777777778</v>
      </c>
      <c r="AG24" s="250">
        <v>0.36319444444444443</v>
      </c>
      <c r="AH24" s="250">
        <v>0.36736111111111108</v>
      </c>
      <c r="AI24" s="250">
        <v>0.37152777777777773</v>
      </c>
      <c r="AJ24" s="250">
        <v>0.37569444444444439</v>
      </c>
      <c r="AK24" s="250">
        <v>0.37986111111111104</v>
      </c>
      <c r="AL24" s="250">
        <v>0.38819444444444434</v>
      </c>
      <c r="AM24" s="250">
        <v>0.39652777777777765</v>
      </c>
      <c r="AN24" s="250">
        <v>0.40486111111111095</v>
      </c>
      <c r="AO24" s="250">
        <v>0.41319444444444431</v>
      </c>
      <c r="AP24" s="250">
        <v>0.42152777777777772</v>
      </c>
      <c r="AQ24" s="250">
        <v>0.42569444444444415</v>
      </c>
      <c r="AR24" s="250">
        <v>0.42986111111111086</v>
      </c>
      <c r="AS24" s="250">
        <v>0.43402777777777751</v>
      </c>
      <c r="AT24" s="250">
        <v>0.43819444444444416</v>
      </c>
      <c r="AU24" s="250">
        <v>0.44652777777777747</v>
      </c>
      <c r="AV24" s="250">
        <v>0.45486111111111077</v>
      </c>
      <c r="AW24" s="250">
        <v>0.46319444444444408</v>
      </c>
      <c r="AX24" s="250">
        <v>0.47152777777777738</v>
      </c>
      <c r="AY24" s="250">
        <v>0.48263888888888884</v>
      </c>
      <c r="AZ24" s="250">
        <v>0.49444444444444408</v>
      </c>
      <c r="BA24" s="250">
        <v>0.50486111111111076</v>
      </c>
      <c r="BB24" s="250">
        <v>0.51527777777777739</v>
      </c>
      <c r="BC24" s="250">
        <v>0.52569444444444413</v>
      </c>
      <c r="BD24" s="250">
        <v>0.53611111111111087</v>
      </c>
      <c r="BE24" s="250">
        <v>0.54652777777777739</v>
      </c>
      <c r="BF24" s="250">
        <v>0.55694444444444413</v>
      </c>
      <c r="BG24" s="250">
        <v>0.56736111111111065</v>
      </c>
      <c r="BH24" s="250">
        <v>0.57777777777777739</v>
      </c>
      <c r="BI24" s="250">
        <v>0.58819444444444413</v>
      </c>
      <c r="BJ24" s="250">
        <v>0.59861111111111065</v>
      </c>
      <c r="BK24" s="250">
        <v>0.60902777777777739</v>
      </c>
      <c r="BL24" s="250">
        <v>0.61944444444444391</v>
      </c>
      <c r="BM24" s="250">
        <v>0.62986111111111065</v>
      </c>
      <c r="BN24" s="250">
        <v>0.64027777777777717</v>
      </c>
      <c r="BO24" s="250">
        <v>0.64513888888888882</v>
      </c>
      <c r="BP24" s="250">
        <v>0.65069444444444391</v>
      </c>
      <c r="BQ24" s="251"/>
      <c r="BR24" s="250">
        <v>0.65555555555555556</v>
      </c>
      <c r="BS24" s="250">
        <v>0.66111111111111043</v>
      </c>
      <c r="BT24" s="250">
        <v>0.66666666666666663</v>
      </c>
      <c r="BU24" s="250">
        <v>0.67152777777777717</v>
      </c>
      <c r="BV24" s="250">
        <v>0.67638888888888882</v>
      </c>
      <c r="BW24" s="250"/>
      <c r="BX24" s="250">
        <v>0.68194444444444369</v>
      </c>
      <c r="BY24" s="250">
        <v>0.68680555555555556</v>
      </c>
      <c r="BZ24" s="250"/>
      <c r="CA24" s="250">
        <v>0.69236111111111043</v>
      </c>
      <c r="CB24" s="250">
        <v>0.69722222222222219</v>
      </c>
      <c r="CC24" s="250"/>
      <c r="CD24" s="250">
        <v>0.70277777777777695</v>
      </c>
      <c r="CE24" s="250">
        <v>0.70763888888888893</v>
      </c>
      <c r="CF24" s="250">
        <v>0.71319444444444369</v>
      </c>
      <c r="CG24" s="250">
        <v>0.71805555555555556</v>
      </c>
      <c r="CH24" s="250">
        <v>0.72361111111111021</v>
      </c>
      <c r="CI24" s="250"/>
      <c r="CJ24" s="250">
        <v>0.7284722222222223</v>
      </c>
      <c r="CK24" s="250">
        <v>0.73402777777777695</v>
      </c>
      <c r="CL24" s="250">
        <v>0.73888888888888893</v>
      </c>
      <c r="CM24" s="250">
        <v>0.74444444444444346</v>
      </c>
      <c r="CN24" s="250"/>
      <c r="CO24" s="250">
        <v>0.74930555555555556</v>
      </c>
      <c r="CP24" s="250">
        <v>0.75486111111111021</v>
      </c>
      <c r="CQ24" s="250"/>
      <c r="CR24" s="250">
        <v>0.7597222222222223</v>
      </c>
      <c r="CS24" s="250">
        <v>0.76527777777777672</v>
      </c>
      <c r="CT24" s="250"/>
      <c r="CU24" s="250">
        <v>0.77013888888888893</v>
      </c>
      <c r="CV24" s="250">
        <v>0.77569444444444346</v>
      </c>
      <c r="CW24" s="250">
        <v>0.78125</v>
      </c>
      <c r="CX24" s="250">
        <v>0.78611111111110998</v>
      </c>
      <c r="CY24" s="250">
        <v>0.7909722222222223</v>
      </c>
      <c r="CZ24" s="250">
        <v>0.79652777777777672</v>
      </c>
      <c r="DA24" s="250">
        <v>0.80138888888888893</v>
      </c>
      <c r="DB24" s="250">
        <v>0.80694444444444324</v>
      </c>
      <c r="DC24" s="250">
        <v>0.81180555555555556</v>
      </c>
      <c r="DD24" s="250">
        <v>0.81736111111110998</v>
      </c>
      <c r="DE24" s="250">
        <v>0.82291666666666663</v>
      </c>
      <c r="DF24" s="250">
        <v>0.8277777777777765</v>
      </c>
      <c r="DG24" s="250">
        <v>0.8326388888888876</v>
      </c>
      <c r="DH24" s="250">
        <v>0.83819444444444324</v>
      </c>
      <c r="DI24" s="250">
        <v>0.84305555555555556</v>
      </c>
      <c r="DJ24" s="250">
        <v>0.84861111111110976</v>
      </c>
      <c r="DK24" s="250">
        <v>0.8590277777777765</v>
      </c>
      <c r="DL24" s="250">
        <v>0.86944444444444302</v>
      </c>
      <c r="DM24" s="250">
        <v>0.87986111111110976</v>
      </c>
      <c r="DN24" s="250">
        <v>0.90069444444444302</v>
      </c>
      <c r="DO24" s="250">
        <v>0.92152777777777628</v>
      </c>
      <c r="DP24" s="250">
        <v>0.9319444444444428</v>
      </c>
      <c r="DQ24" s="250">
        <v>0.94236111111110954</v>
      </c>
      <c r="DR24" s="250">
        <v>0.95347222222222061</v>
      </c>
    </row>
    <row r="25" spans="1:124" s="248" customFormat="1" ht="18" customHeight="1">
      <c r="B25" s="249" t="s">
        <v>33</v>
      </c>
      <c r="C25" s="250">
        <v>0.23194444444444443</v>
      </c>
      <c r="D25" s="250">
        <v>0.24305555555555552</v>
      </c>
      <c r="E25" s="250">
        <v>0.25416666666666665</v>
      </c>
      <c r="F25" s="250">
        <v>0.25694444444444442</v>
      </c>
      <c r="G25" s="250">
        <v>0.25972222222222219</v>
      </c>
      <c r="H25" s="250">
        <v>0.26249999999999996</v>
      </c>
      <c r="I25" s="250">
        <v>0.2638888888888889</v>
      </c>
      <c r="J25" s="250">
        <v>0.26597222222222228</v>
      </c>
      <c r="K25" s="250">
        <v>0.27083333333333331</v>
      </c>
      <c r="L25" s="250">
        <v>0.27499999999999997</v>
      </c>
      <c r="M25" s="250">
        <v>0.28124999999999994</v>
      </c>
      <c r="N25" s="250">
        <v>0.28749999999999998</v>
      </c>
      <c r="O25" s="250">
        <v>0.29791666666666672</v>
      </c>
      <c r="P25" s="250">
        <v>0.30624999999999997</v>
      </c>
      <c r="Q25" s="250">
        <v>0.30208333333333331</v>
      </c>
      <c r="R25" s="250">
        <v>0.31041666666666662</v>
      </c>
      <c r="S25" s="250">
        <v>0.31458333333333338</v>
      </c>
      <c r="T25" s="250">
        <v>0.31875000000000003</v>
      </c>
      <c r="U25" s="250">
        <v>0.31458333333333333</v>
      </c>
      <c r="V25" s="250">
        <v>0.32291666666666669</v>
      </c>
      <c r="W25" s="250">
        <v>0.32708333333333334</v>
      </c>
      <c r="X25" s="250">
        <v>0.3312500000000001</v>
      </c>
      <c r="Y25" s="250">
        <v>0.32708333333333328</v>
      </c>
      <c r="Z25" s="250">
        <v>0.33541666666666675</v>
      </c>
      <c r="AA25" s="250">
        <v>0.3395833333333334</v>
      </c>
      <c r="AB25" s="250">
        <v>0.34375000000000006</v>
      </c>
      <c r="AC25" s="250">
        <v>0.34791666666666671</v>
      </c>
      <c r="AD25" s="250">
        <v>0.35208333333333336</v>
      </c>
      <c r="AE25" s="250">
        <v>0.35625000000000001</v>
      </c>
      <c r="AF25" s="250">
        <v>0.36041666666666666</v>
      </c>
      <c r="AG25" s="250">
        <v>0.36458333333333331</v>
      </c>
      <c r="AH25" s="250">
        <v>0.36874999999999997</v>
      </c>
      <c r="AI25" s="250">
        <v>0.37291666666666662</v>
      </c>
      <c r="AJ25" s="250">
        <v>0.37708333333333327</v>
      </c>
      <c r="AK25" s="250">
        <v>0.38124999999999992</v>
      </c>
      <c r="AL25" s="250">
        <v>0.38958333333333323</v>
      </c>
      <c r="AM25" s="250">
        <v>0.39791666666666653</v>
      </c>
      <c r="AN25" s="250">
        <v>0.40624999999999983</v>
      </c>
      <c r="AO25" s="250">
        <v>0.41458333333333319</v>
      </c>
      <c r="AP25" s="250">
        <v>0.42291666666666661</v>
      </c>
      <c r="AQ25" s="250">
        <v>0.42708333333333304</v>
      </c>
      <c r="AR25" s="250">
        <v>0.43124999999999974</v>
      </c>
      <c r="AS25" s="250">
        <v>0.4354166666666664</v>
      </c>
      <c r="AT25" s="250">
        <v>0.43958333333333305</v>
      </c>
      <c r="AU25" s="250">
        <v>0.44791666666666635</v>
      </c>
      <c r="AV25" s="250">
        <v>0.45624999999999966</v>
      </c>
      <c r="AW25" s="250">
        <v>0.46458333333333296</v>
      </c>
      <c r="AX25" s="250">
        <v>0.47291666666666626</v>
      </c>
      <c r="AY25" s="250">
        <v>0.48402777777777772</v>
      </c>
      <c r="AZ25" s="250">
        <v>0.49583333333333296</v>
      </c>
      <c r="BA25" s="250">
        <v>0.50624999999999964</v>
      </c>
      <c r="BB25" s="250">
        <v>0.51666666666666627</v>
      </c>
      <c r="BC25" s="250">
        <v>0.52708333333333302</v>
      </c>
      <c r="BD25" s="250">
        <v>0.53749999999999976</v>
      </c>
      <c r="BE25" s="250">
        <v>0.54791666666666627</v>
      </c>
      <c r="BF25" s="250">
        <v>0.55833333333333302</v>
      </c>
      <c r="BG25" s="250">
        <v>0.56874999999999953</v>
      </c>
      <c r="BH25" s="250">
        <v>0.57916666666666627</v>
      </c>
      <c r="BI25" s="250">
        <v>0.58958333333333302</v>
      </c>
      <c r="BJ25" s="250">
        <v>0.59999999999999953</v>
      </c>
      <c r="BK25" s="250">
        <v>0.61041666666666627</v>
      </c>
      <c r="BL25" s="250">
        <v>0.62083333333333279</v>
      </c>
      <c r="BM25" s="250">
        <v>0.63124999999999953</v>
      </c>
      <c r="BN25" s="250">
        <v>0.64166666666666605</v>
      </c>
      <c r="BO25" s="250">
        <v>0.6465277777777777</v>
      </c>
      <c r="BP25" s="250">
        <v>0.65208333333333279</v>
      </c>
      <c r="BQ25" s="251">
        <v>0.64861111111111114</v>
      </c>
      <c r="BR25" s="250">
        <v>0.65694444444444444</v>
      </c>
      <c r="BS25" s="250">
        <v>0.66249999999999931</v>
      </c>
      <c r="BT25" s="250">
        <v>0.66805555555555551</v>
      </c>
      <c r="BU25" s="250">
        <v>0.67291666666666605</v>
      </c>
      <c r="BV25" s="250">
        <v>0.6777777777777777</v>
      </c>
      <c r="BW25" s="250">
        <v>0.6743055555555556</v>
      </c>
      <c r="BX25" s="250">
        <v>0.68333333333333257</v>
      </c>
      <c r="BY25" s="250">
        <v>0.68819444444444444</v>
      </c>
      <c r="BZ25" s="250">
        <v>0.68472222222222223</v>
      </c>
      <c r="CA25" s="250">
        <v>0.69374999999999931</v>
      </c>
      <c r="CB25" s="250">
        <v>0.69861111111111107</v>
      </c>
      <c r="CC25" s="250">
        <v>0.69513888888888897</v>
      </c>
      <c r="CD25" s="250">
        <v>0.70416666666666583</v>
      </c>
      <c r="CE25" s="250">
        <v>0.70902777777777781</v>
      </c>
      <c r="CF25" s="250">
        <v>0.71458333333333257</v>
      </c>
      <c r="CG25" s="250">
        <v>0.71944444444444444</v>
      </c>
      <c r="CH25" s="250">
        <v>0.72499999999999909</v>
      </c>
      <c r="CI25" s="250">
        <v>0.72152777777777677</v>
      </c>
      <c r="CJ25" s="250">
        <v>0.72986111111111118</v>
      </c>
      <c r="CK25" s="250">
        <v>0.73541666666666583</v>
      </c>
      <c r="CL25" s="250">
        <v>0.74027777777777781</v>
      </c>
      <c r="CM25" s="250">
        <v>0.74583333333333235</v>
      </c>
      <c r="CN25" s="250">
        <v>0.74236111111111103</v>
      </c>
      <c r="CO25" s="250">
        <v>0.75069444444444444</v>
      </c>
      <c r="CP25" s="250">
        <v>0.75624999999999909</v>
      </c>
      <c r="CQ25" s="250">
        <v>0.75208333333333333</v>
      </c>
      <c r="CR25" s="250">
        <v>0.76111111111111118</v>
      </c>
      <c r="CS25" s="250">
        <v>0.76666666666666561</v>
      </c>
      <c r="CT25" s="250">
        <v>0.76250000000000007</v>
      </c>
      <c r="CU25" s="250">
        <v>0.77152777777777781</v>
      </c>
      <c r="CV25" s="250">
        <v>0.77708333333333235</v>
      </c>
      <c r="CW25" s="250">
        <v>0.78263888888888888</v>
      </c>
      <c r="CX25" s="250">
        <v>0.78749999999999887</v>
      </c>
      <c r="CY25" s="250">
        <v>0.79236111111111118</v>
      </c>
      <c r="CZ25" s="250">
        <v>0.79791666666666561</v>
      </c>
      <c r="DA25" s="250">
        <v>0.80277777777777781</v>
      </c>
      <c r="DB25" s="250">
        <v>0.80833333333333213</v>
      </c>
      <c r="DC25" s="250">
        <v>0.81319444444444444</v>
      </c>
      <c r="DD25" s="250">
        <v>0.81874999999999887</v>
      </c>
      <c r="DE25" s="250">
        <v>0.82430555555555551</v>
      </c>
      <c r="DF25" s="250">
        <v>0.82916666666666539</v>
      </c>
      <c r="DG25" s="250">
        <v>0.83402777777777648</v>
      </c>
      <c r="DH25" s="250">
        <v>0.83958333333333213</v>
      </c>
      <c r="DI25" s="250">
        <v>0.84444444444444444</v>
      </c>
      <c r="DJ25" s="250">
        <v>0.84999999999999865</v>
      </c>
      <c r="DK25" s="250">
        <v>0.86041666666666539</v>
      </c>
      <c r="DL25" s="250">
        <v>0.8708333333333319</v>
      </c>
      <c r="DM25" s="250">
        <v>0.88124999999999865</v>
      </c>
      <c r="DN25" s="250">
        <v>0.9020833333333319</v>
      </c>
      <c r="DO25" s="250">
        <v>0.92291666666666516</v>
      </c>
      <c r="DP25" s="250">
        <v>0.93333333333333168</v>
      </c>
      <c r="DQ25" s="250">
        <v>0.94374999999999842</v>
      </c>
      <c r="DR25" s="250">
        <v>0.9548611111111095</v>
      </c>
    </row>
    <row r="26" spans="1:124" s="248" customFormat="1" ht="18" customHeight="1">
      <c r="B26" s="249" t="s">
        <v>34</v>
      </c>
      <c r="C26" s="250">
        <v>0.23333333333333331</v>
      </c>
      <c r="D26" s="250">
        <v>0.24444444444444441</v>
      </c>
      <c r="E26" s="250">
        <v>0.25555555555555554</v>
      </c>
      <c r="F26" s="250">
        <v>0.2583333333333333</v>
      </c>
      <c r="G26" s="250">
        <v>0.26111111111111107</v>
      </c>
      <c r="H26" s="250">
        <v>0.26388888888888884</v>
      </c>
      <c r="I26" s="250">
        <v>0.26527777777777778</v>
      </c>
      <c r="J26" s="250">
        <v>0.26736111111111116</v>
      </c>
      <c r="K26" s="250">
        <v>0.2722222222222222</v>
      </c>
      <c r="L26" s="250">
        <v>0.27638888888888885</v>
      </c>
      <c r="M26" s="250">
        <v>0.28263888888888883</v>
      </c>
      <c r="N26" s="250">
        <v>0.28888888888888886</v>
      </c>
      <c r="O26" s="250">
        <v>0.2993055555555556</v>
      </c>
      <c r="P26" s="250">
        <v>0.30763888888888885</v>
      </c>
      <c r="Q26" s="250"/>
      <c r="R26" s="250">
        <v>0.3118055555555555</v>
      </c>
      <c r="S26" s="250">
        <v>0.31597222222222227</v>
      </c>
      <c r="T26" s="250">
        <v>0.32013888888888892</v>
      </c>
      <c r="U26" s="250"/>
      <c r="V26" s="250">
        <v>0.32430555555555557</v>
      </c>
      <c r="W26" s="250">
        <v>0.32847222222222222</v>
      </c>
      <c r="X26" s="250">
        <v>0.33263888888888898</v>
      </c>
      <c r="Y26" s="250"/>
      <c r="Z26" s="250">
        <v>0.33680555555555564</v>
      </c>
      <c r="AA26" s="250">
        <v>0.34097222222222229</v>
      </c>
      <c r="AB26" s="250">
        <v>0.34513888888888894</v>
      </c>
      <c r="AC26" s="250">
        <v>0.34930555555555559</v>
      </c>
      <c r="AD26" s="250">
        <v>0.35347222222222224</v>
      </c>
      <c r="AE26" s="250">
        <v>0.3576388888888889</v>
      </c>
      <c r="AF26" s="250">
        <v>0.36180555555555555</v>
      </c>
      <c r="AG26" s="250">
        <v>0.3659722222222222</v>
      </c>
      <c r="AH26" s="250">
        <v>0.37013888888888885</v>
      </c>
      <c r="AI26" s="250">
        <v>0.3743055555555555</v>
      </c>
      <c r="AJ26" s="250">
        <v>0.37847222222222215</v>
      </c>
      <c r="AK26" s="250">
        <v>0.38263888888888881</v>
      </c>
      <c r="AL26" s="250">
        <v>0.39097222222222211</v>
      </c>
      <c r="AM26" s="250">
        <v>0.39930555555555541</v>
      </c>
      <c r="AN26" s="250">
        <v>0.40763888888888872</v>
      </c>
      <c r="AO26" s="250">
        <v>0.41597222222222208</v>
      </c>
      <c r="AP26" s="250">
        <v>0.42430555555555549</v>
      </c>
      <c r="AQ26" s="250">
        <v>0.42847222222222192</v>
      </c>
      <c r="AR26" s="250">
        <v>0.43263888888888863</v>
      </c>
      <c r="AS26" s="250">
        <v>0.43680555555555528</v>
      </c>
      <c r="AT26" s="250">
        <v>0.44097222222222193</v>
      </c>
      <c r="AU26" s="250">
        <v>0.44930555555555524</v>
      </c>
      <c r="AV26" s="250">
        <v>0.45763888888888854</v>
      </c>
      <c r="AW26" s="250">
        <v>0.46597222222222184</v>
      </c>
      <c r="AX26" s="250">
        <v>0.47430555555555515</v>
      </c>
      <c r="AY26" s="250">
        <v>0.48541666666666661</v>
      </c>
      <c r="AZ26" s="250">
        <v>0.49722222222222184</v>
      </c>
      <c r="BA26" s="250">
        <v>0.50763888888888853</v>
      </c>
      <c r="BB26" s="250">
        <v>0.51805555555555516</v>
      </c>
      <c r="BC26" s="250">
        <v>0.5284722222222219</v>
      </c>
      <c r="BD26" s="250">
        <v>0.53888888888888864</v>
      </c>
      <c r="BE26" s="250">
        <v>0.54930555555555516</v>
      </c>
      <c r="BF26" s="250">
        <v>0.5597222222222219</v>
      </c>
      <c r="BG26" s="250">
        <v>0.57013888888888842</v>
      </c>
      <c r="BH26" s="250">
        <v>0.58055555555555516</v>
      </c>
      <c r="BI26" s="250">
        <v>0.5909722222222219</v>
      </c>
      <c r="BJ26" s="250">
        <v>0.60138888888888842</v>
      </c>
      <c r="BK26" s="250">
        <v>0.61180555555555516</v>
      </c>
      <c r="BL26" s="250">
        <v>0.62222222222222168</v>
      </c>
      <c r="BM26" s="250">
        <v>0.63263888888888842</v>
      </c>
      <c r="BN26" s="250">
        <v>0.64305555555555494</v>
      </c>
      <c r="BO26" s="250">
        <v>0.64791666666666659</v>
      </c>
      <c r="BP26" s="250">
        <v>0.65347222222222168</v>
      </c>
      <c r="BQ26" s="251">
        <v>0.65</v>
      </c>
      <c r="BR26" s="250">
        <v>0.65833333333333333</v>
      </c>
      <c r="BS26" s="250">
        <v>0.6638888888888882</v>
      </c>
      <c r="BT26" s="250">
        <v>0.6694444444444444</v>
      </c>
      <c r="BU26" s="250">
        <v>0.67430555555555494</v>
      </c>
      <c r="BV26" s="250">
        <v>0.67916666666666659</v>
      </c>
      <c r="BW26" s="250">
        <v>0.67569444444444438</v>
      </c>
      <c r="BX26" s="250">
        <v>0.68472222222222145</v>
      </c>
      <c r="BY26" s="250">
        <v>0.68958333333333333</v>
      </c>
      <c r="BZ26" s="250">
        <v>0.68611111111111101</v>
      </c>
      <c r="CA26" s="250">
        <v>0.6951388888888882</v>
      </c>
      <c r="CB26" s="250">
        <v>0.7</v>
      </c>
      <c r="CC26" s="250">
        <v>0.69652777777777775</v>
      </c>
      <c r="CD26" s="250">
        <v>0.70555555555555471</v>
      </c>
      <c r="CE26" s="250">
        <v>0.7104166666666667</v>
      </c>
      <c r="CF26" s="250">
        <v>0.71597222222222145</v>
      </c>
      <c r="CG26" s="250">
        <v>0.72083333333333333</v>
      </c>
      <c r="CH26" s="250">
        <v>0.72638888888888797</v>
      </c>
      <c r="CI26" s="250">
        <v>0.72291666666666676</v>
      </c>
      <c r="CJ26" s="250">
        <v>0.73125000000000007</v>
      </c>
      <c r="CK26" s="250">
        <v>0.73680555555555471</v>
      </c>
      <c r="CL26" s="250">
        <v>0.7416666666666667</v>
      </c>
      <c r="CM26" s="250">
        <v>0.74722222222222123</v>
      </c>
      <c r="CN26" s="250">
        <v>0.74375000000000002</v>
      </c>
      <c r="CO26" s="250">
        <v>0.75208333333333333</v>
      </c>
      <c r="CP26" s="250">
        <v>0.75763888888888797</v>
      </c>
      <c r="CQ26" s="250">
        <v>0.75347222222222221</v>
      </c>
      <c r="CR26" s="250">
        <v>0.76250000000000007</v>
      </c>
      <c r="CS26" s="250">
        <v>0.76805555555555449</v>
      </c>
      <c r="CT26" s="250">
        <v>0.76388888888888884</v>
      </c>
      <c r="CU26" s="250">
        <v>0.7729166666666667</v>
      </c>
      <c r="CV26" s="250">
        <v>0.77847222222222123</v>
      </c>
      <c r="CW26" s="250">
        <v>0.78402777777777777</v>
      </c>
      <c r="CX26" s="250">
        <v>0.78888888888888775</v>
      </c>
      <c r="CY26" s="250">
        <v>0.79375000000000007</v>
      </c>
      <c r="CZ26" s="250">
        <v>0.79930555555555449</v>
      </c>
      <c r="DA26" s="250">
        <v>0.8041666666666667</v>
      </c>
      <c r="DB26" s="250">
        <v>0.80972222222222101</v>
      </c>
      <c r="DC26" s="250">
        <v>0.81458333333333333</v>
      </c>
      <c r="DD26" s="250">
        <v>0.82013888888888775</v>
      </c>
      <c r="DE26" s="250">
        <v>0.8256944444444444</v>
      </c>
      <c r="DF26" s="250">
        <v>0.83055555555555427</v>
      </c>
      <c r="DG26" s="250">
        <v>0.83541666666666536</v>
      </c>
      <c r="DH26" s="250">
        <v>0.84097222222222101</v>
      </c>
      <c r="DI26" s="250">
        <v>0.84583333333333333</v>
      </c>
      <c r="DJ26" s="250">
        <v>0.85138888888888753</v>
      </c>
      <c r="DK26" s="250">
        <v>0.86180555555555427</v>
      </c>
      <c r="DL26" s="250">
        <v>0.87222222222222079</v>
      </c>
      <c r="DM26" s="250">
        <v>0.88263888888888753</v>
      </c>
      <c r="DN26" s="250">
        <v>0.90347222222222079</v>
      </c>
      <c r="DO26" s="250">
        <v>0.92430555555555405</v>
      </c>
      <c r="DP26" s="250">
        <v>0.93472222222222057</v>
      </c>
      <c r="DQ26" s="250">
        <v>0.94513888888888731</v>
      </c>
      <c r="DR26" s="250">
        <v>0.95624999999999838</v>
      </c>
    </row>
    <row r="27" spans="1:124" s="248" customFormat="1" ht="18" customHeight="1">
      <c r="B27" s="249" t="s">
        <v>35</v>
      </c>
      <c r="C27" s="250">
        <v>0.23541666666666669</v>
      </c>
      <c r="D27" s="250">
        <v>0.24652777777777779</v>
      </c>
      <c r="E27" s="250">
        <v>0.25763888888888892</v>
      </c>
      <c r="F27" s="250">
        <v>0.26041666666666669</v>
      </c>
      <c r="G27" s="250">
        <v>0.26319444444444445</v>
      </c>
      <c r="H27" s="250">
        <v>0.26597222222222222</v>
      </c>
      <c r="I27" s="250">
        <v>0.26736111111111116</v>
      </c>
      <c r="J27" s="250">
        <v>0.26944444444444449</v>
      </c>
      <c r="K27" s="250">
        <v>0.27430555555555558</v>
      </c>
      <c r="L27" s="250">
        <v>0.27847222222222218</v>
      </c>
      <c r="M27" s="250">
        <v>0.28472222222222215</v>
      </c>
      <c r="N27" s="250">
        <v>0.29097222222222219</v>
      </c>
      <c r="O27" s="250">
        <v>0.30138888888888893</v>
      </c>
      <c r="P27" s="250">
        <v>0.30972222222222218</v>
      </c>
      <c r="Q27" s="250"/>
      <c r="R27" s="250">
        <v>0.31388888888888883</v>
      </c>
      <c r="S27" s="250">
        <v>0.31805555555555559</v>
      </c>
      <c r="T27" s="250">
        <v>0.32222222222222224</v>
      </c>
      <c r="U27" s="250"/>
      <c r="V27" s="250">
        <v>0.3263888888888889</v>
      </c>
      <c r="W27" s="250">
        <v>0.33055555555555555</v>
      </c>
      <c r="X27" s="250">
        <v>0.33472222222222231</v>
      </c>
      <c r="Y27" s="250"/>
      <c r="Z27" s="250">
        <v>0.33888888888888896</v>
      </c>
      <c r="AA27" s="250">
        <v>0.34305555555555561</v>
      </c>
      <c r="AB27" s="250">
        <v>0.34722222222222227</v>
      </c>
      <c r="AC27" s="250">
        <v>0.35138888888888892</v>
      </c>
      <c r="AD27" s="250">
        <v>0.35555555555555557</v>
      </c>
      <c r="AE27" s="250">
        <v>0.35972222222222222</v>
      </c>
      <c r="AF27" s="250">
        <v>0.36388888888888887</v>
      </c>
      <c r="AG27" s="250">
        <v>0.36805555555555552</v>
      </c>
      <c r="AH27" s="250">
        <v>0.37222222222222218</v>
      </c>
      <c r="AI27" s="250">
        <v>0.37638888888888883</v>
      </c>
      <c r="AJ27" s="250">
        <v>0.38055555555555548</v>
      </c>
      <c r="AK27" s="250">
        <v>0.38472222222222213</v>
      </c>
      <c r="AL27" s="250">
        <v>0.39305555555555544</v>
      </c>
      <c r="AM27" s="250">
        <v>0.40138888888888874</v>
      </c>
      <c r="AN27" s="250">
        <v>0.40972222222222204</v>
      </c>
      <c r="AO27" s="250">
        <v>0.4180555555555554</v>
      </c>
      <c r="AP27" s="250">
        <v>0.42638888888888882</v>
      </c>
      <c r="AQ27" s="250">
        <v>0.43055555555555525</v>
      </c>
      <c r="AR27" s="250">
        <v>0.43472222222222195</v>
      </c>
      <c r="AS27" s="250">
        <v>0.43888888888888861</v>
      </c>
      <c r="AT27" s="250">
        <v>0.44305555555555526</v>
      </c>
      <c r="AU27" s="250">
        <v>0.45138888888888856</v>
      </c>
      <c r="AV27" s="250">
        <v>0.45972222222222187</v>
      </c>
      <c r="AW27" s="250">
        <v>0.46805555555555517</v>
      </c>
      <c r="AX27" s="250">
        <v>0.47638888888888847</v>
      </c>
      <c r="AY27" s="250">
        <v>0.48749999999999993</v>
      </c>
      <c r="AZ27" s="250">
        <v>0.49930555555555517</v>
      </c>
      <c r="BA27" s="250">
        <v>0.50972222222222185</v>
      </c>
      <c r="BB27" s="250">
        <v>0.52013888888888848</v>
      </c>
      <c r="BC27" s="250">
        <v>0.53055555555555522</v>
      </c>
      <c r="BD27" s="250">
        <v>0.54097222222222197</v>
      </c>
      <c r="BE27" s="250">
        <v>0.55138888888888848</v>
      </c>
      <c r="BF27" s="250">
        <v>0.56180555555555522</v>
      </c>
      <c r="BG27" s="250">
        <v>0.57222222222222174</v>
      </c>
      <c r="BH27" s="250">
        <v>0.58263888888888848</v>
      </c>
      <c r="BI27" s="250">
        <v>0.59305555555555522</v>
      </c>
      <c r="BJ27" s="250">
        <v>0.60347222222222174</v>
      </c>
      <c r="BK27" s="250">
        <v>0.61388888888888848</v>
      </c>
      <c r="BL27" s="250">
        <v>0.624305555555555</v>
      </c>
      <c r="BM27" s="250">
        <v>0.63472222222222174</v>
      </c>
      <c r="BN27" s="250">
        <v>0.64513888888888826</v>
      </c>
      <c r="BO27" s="250">
        <v>0.64999999999999991</v>
      </c>
      <c r="BP27" s="250">
        <v>0.655555555555555</v>
      </c>
      <c r="BQ27" s="251">
        <v>0.65208333333333335</v>
      </c>
      <c r="BR27" s="250">
        <v>0.66041666666666665</v>
      </c>
      <c r="BS27" s="250">
        <v>0.66597222222222152</v>
      </c>
      <c r="BT27" s="250">
        <v>0.67152777777777772</v>
      </c>
      <c r="BU27" s="250">
        <v>0.67638888888888826</v>
      </c>
      <c r="BV27" s="250">
        <v>0.68124999999999991</v>
      </c>
      <c r="BW27" s="250">
        <v>0.6777777777777777</v>
      </c>
      <c r="BX27" s="250">
        <v>0.68680555555555478</v>
      </c>
      <c r="BY27" s="250">
        <v>0.69166666666666665</v>
      </c>
      <c r="BZ27" s="250">
        <v>0.68819444444444444</v>
      </c>
      <c r="CA27" s="250">
        <v>0.69722222222222152</v>
      </c>
      <c r="CB27" s="250">
        <v>0.70208333333333328</v>
      </c>
      <c r="CC27" s="250">
        <v>0.69861111111111107</v>
      </c>
      <c r="CD27" s="250">
        <v>0.70763888888888804</v>
      </c>
      <c r="CE27" s="250">
        <v>0.71250000000000002</v>
      </c>
      <c r="CF27" s="250">
        <v>0.71805555555555478</v>
      </c>
      <c r="CG27" s="250">
        <v>0.72291666666666665</v>
      </c>
      <c r="CH27" s="250">
        <v>0.7284722222222213</v>
      </c>
      <c r="CI27" s="250">
        <v>0.72499999999999998</v>
      </c>
      <c r="CJ27" s="250">
        <v>0.73333333333333339</v>
      </c>
      <c r="CK27" s="250">
        <v>0.73888888888888804</v>
      </c>
      <c r="CL27" s="250">
        <v>0.74375000000000002</v>
      </c>
      <c r="CM27" s="250">
        <v>0.74930555555555456</v>
      </c>
      <c r="CN27" s="250">
        <v>0.74583333333333324</v>
      </c>
      <c r="CO27" s="250">
        <v>0.75416666666666665</v>
      </c>
      <c r="CP27" s="250">
        <v>0.7597222222222213</v>
      </c>
      <c r="CQ27" s="250">
        <v>0.75555555555555554</v>
      </c>
      <c r="CR27" s="250">
        <v>0.76458333333333339</v>
      </c>
      <c r="CS27" s="250">
        <v>0.77013888888888782</v>
      </c>
      <c r="CT27" s="250">
        <v>0.76597222222222217</v>
      </c>
      <c r="CU27" s="250">
        <v>0.77500000000000002</v>
      </c>
      <c r="CV27" s="250">
        <v>0.78055555555555456</v>
      </c>
      <c r="CW27" s="250">
        <v>0.78611111111111109</v>
      </c>
      <c r="CX27" s="250">
        <v>0.79097222222222108</v>
      </c>
      <c r="CY27" s="250">
        <v>0.79583333333333339</v>
      </c>
      <c r="CZ27" s="250">
        <v>0.80138888888888782</v>
      </c>
      <c r="DA27" s="250">
        <v>0.80625000000000002</v>
      </c>
      <c r="DB27" s="250">
        <v>0.81180555555555434</v>
      </c>
      <c r="DC27" s="250">
        <v>0.81666666666666665</v>
      </c>
      <c r="DD27" s="250">
        <v>0.82222222222222108</v>
      </c>
      <c r="DE27" s="250">
        <v>0.82777777777777772</v>
      </c>
      <c r="DF27" s="250">
        <v>0.8326388888888876</v>
      </c>
      <c r="DG27" s="250">
        <v>0.83749999999999869</v>
      </c>
      <c r="DH27" s="250">
        <v>0.84305555555555434</v>
      </c>
      <c r="DI27" s="250">
        <v>0.84791666666666665</v>
      </c>
      <c r="DJ27" s="250">
        <v>0.85347222222222086</v>
      </c>
      <c r="DK27" s="250">
        <v>0.8638888888888876</v>
      </c>
      <c r="DL27" s="250">
        <v>0.87430555555555411</v>
      </c>
      <c r="DM27" s="250">
        <v>0.88472222222222086</v>
      </c>
      <c r="DN27" s="250">
        <v>0.90555555555555411</v>
      </c>
      <c r="DO27" s="250">
        <v>0.92638888888888737</v>
      </c>
      <c r="DP27" s="250">
        <v>0.93680555555555389</v>
      </c>
      <c r="DQ27" s="250">
        <v>0.94722222222222063</v>
      </c>
      <c r="DR27" s="250">
        <v>0.95833333333333171</v>
      </c>
    </row>
    <row r="28" spans="1:124" s="248" customFormat="1" ht="18" customHeight="1">
      <c r="B28" s="249" t="s">
        <v>36</v>
      </c>
      <c r="C28" s="250">
        <v>0.23680555555555557</v>
      </c>
      <c r="D28" s="250">
        <v>0.24791666666666667</v>
      </c>
      <c r="E28" s="250">
        <v>0.2590277777777778</v>
      </c>
      <c r="F28" s="250">
        <v>0.26180555555555557</v>
      </c>
      <c r="G28" s="250">
        <v>0.26458333333333334</v>
      </c>
      <c r="H28" s="250">
        <v>0.2673611111111111</v>
      </c>
      <c r="I28" s="250">
        <v>0.26875000000000004</v>
      </c>
      <c r="J28" s="250">
        <v>0.27083333333333337</v>
      </c>
      <c r="K28" s="250">
        <v>0.27569444444444446</v>
      </c>
      <c r="L28" s="250">
        <v>0.27986111111111106</v>
      </c>
      <c r="M28" s="250">
        <v>0.28611111111111104</v>
      </c>
      <c r="N28" s="250">
        <v>0.29236111111111107</v>
      </c>
      <c r="O28" s="250">
        <v>0.30277777777777781</v>
      </c>
      <c r="P28" s="250">
        <v>0.31111111111111106</v>
      </c>
      <c r="Q28" s="250"/>
      <c r="R28" s="250">
        <v>0.31527777777777771</v>
      </c>
      <c r="S28" s="250">
        <v>0.31944444444444448</v>
      </c>
      <c r="T28" s="250">
        <v>0.32361111111111113</v>
      </c>
      <c r="U28" s="250"/>
      <c r="V28" s="250">
        <v>0.32777777777777778</v>
      </c>
      <c r="W28" s="250">
        <v>0.33194444444444443</v>
      </c>
      <c r="X28" s="250">
        <v>0.33611111111111119</v>
      </c>
      <c r="Y28" s="250"/>
      <c r="Z28" s="250">
        <v>0.34027777777777785</v>
      </c>
      <c r="AA28" s="250">
        <v>0.3444444444444445</v>
      </c>
      <c r="AB28" s="250">
        <v>0.34861111111111115</v>
      </c>
      <c r="AC28" s="250">
        <v>0.3527777777777778</v>
      </c>
      <c r="AD28" s="250">
        <v>0.35694444444444445</v>
      </c>
      <c r="AE28" s="250">
        <v>0.3611111111111111</v>
      </c>
      <c r="AF28" s="250">
        <v>0.36527777777777776</v>
      </c>
      <c r="AG28" s="250">
        <v>0.36944444444444441</v>
      </c>
      <c r="AH28" s="250">
        <v>0.37361111111111106</v>
      </c>
      <c r="AI28" s="250">
        <v>0.37777777777777771</v>
      </c>
      <c r="AJ28" s="250">
        <v>0.38194444444444436</v>
      </c>
      <c r="AK28" s="250">
        <v>0.38611111111111102</v>
      </c>
      <c r="AL28" s="250">
        <v>0.39444444444444432</v>
      </c>
      <c r="AM28" s="250">
        <v>0.40277777777777762</v>
      </c>
      <c r="AN28" s="250">
        <v>0.41111111111111093</v>
      </c>
      <c r="AO28" s="250">
        <v>0.41944444444444429</v>
      </c>
      <c r="AP28" s="250">
        <v>0.4277777777777777</v>
      </c>
      <c r="AQ28" s="250">
        <v>0.43194444444444413</v>
      </c>
      <c r="AR28" s="250">
        <v>0.43611111111111084</v>
      </c>
      <c r="AS28" s="250">
        <v>0.44027777777777749</v>
      </c>
      <c r="AT28" s="250">
        <v>0.44444444444444414</v>
      </c>
      <c r="AU28" s="250">
        <v>0.45277777777777745</v>
      </c>
      <c r="AV28" s="250">
        <v>0.46111111111111075</v>
      </c>
      <c r="AW28" s="250">
        <v>0.46944444444444405</v>
      </c>
      <c r="AX28" s="250">
        <v>0.47777777777777736</v>
      </c>
      <c r="AY28" s="250">
        <v>0.48888888888888882</v>
      </c>
      <c r="AZ28" s="250">
        <v>0.50069444444444411</v>
      </c>
      <c r="BA28" s="250">
        <v>0.51111111111111074</v>
      </c>
      <c r="BB28" s="250">
        <v>0.52152777777777737</v>
      </c>
      <c r="BC28" s="250">
        <v>0.53194444444444411</v>
      </c>
      <c r="BD28" s="250">
        <v>0.54236111111111085</v>
      </c>
      <c r="BE28" s="250">
        <v>0.55277777777777737</v>
      </c>
      <c r="BF28" s="250">
        <v>0.56319444444444411</v>
      </c>
      <c r="BG28" s="250">
        <v>0.57361111111111063</v>
      </c>
      <c r="BH28" s="250">
        <v>0.58402777777777737</v>
      </c>
      <c r="BI28" s="250">
        <v>0.59444444444444411</v>
      </c>
      <c r="BJ28" s="250">
        <v>0.60486111111111063</v>
      </c>
      <c r="BK28" s="250">
        <v>0.61527777777777737</v>
      </c>
      <c r="BL28" s="250">
        <v>0.62569444444444389</v>
      </c>
      <c r="BM28" s="250">
        <v>0.63611111111111063</v>
      </c>
      <c r="BN28" s="250">
        <v>0.64652777777777715</v>
      </c>
      <c r="BO28" s="250">
        <v>0.6513888888888888</v>
      </c>
      <c r="BP28" s="250">
        <v>0.65694444444444389</v>
      </c>
      <c r="BQ28" s="251"/>
      <c r="BR28" s="250">
        <v>0.66180555555555554</v>
      </c>
      <c r="BS28" s="250">
        <v>0.66736111111111041</v>
      </c>
      <c r="BT28" s="250">
        <v>0.67291666666666661</v>
      </c>
      <c r="BU28" s="250">
        <v>0.67777777777777715</v>
      </c>
      <c r="BV28" s="250">
        <v>0.6826388888888888</v>
      </c>
      <c r="BW28" s="250"/>
      <c r="BX28" s="250">
        <v>0.68819444444444366</v>
      </c>
      <c r="BY28" s="250">
        <v>0.69305555555555554</v>
      </c>
      <c r="BZ28" s="250"/>
      <c r="CA28" s="250">
        <v>0.69861111111111041</v>
      </c>
      <c r="CB28" s="250">
        <v>0.70347222222222217</v>
      </c>
      <c r="CC28" s="250"/>
      <c r="CD28" s="250">
        <v>0.70902777777777692</v>
      </c>
      <c r="CE28" s="250">
        <v>0.71388888888888891</v>
      </c>
      <c r="CF28" s="250">
        <v>0.71944444444444366</v>
      </c>
      <c r="CG28" s="250">
        <v>0.72430555555555554</v>
      </c>
      <c r="CH28" s="250">
        <v>0.72986111111111018</v>
      </c>
      <c r="CI28" s="250"/>
      <c r="CJ28" s="250">
        <v>0.73472222222222228</v>
      </c>
      <c r="CK28" s="250">
        <v>0.74027777777777692</v>
      </c>
      <c r="CL28" s="250">
        <v>0.74513888888888891</v>
      </c>
      <c r="CM28" s="250">
        <v>0.75069444444444344</v>
      </c>
      <c r="CN28" s="250"/>
      <c r="CO28" s="250">
        <v>0.75555555555555554</v>
      </c>
      <c r="CP28" s="250">
        <v>0.76111111111111018</v>
      </c>
      <c r="CQ28" s="250"/>
      <c r="CR28" s="250">
        <v>0.76597222222222228</v>
      </c>
      <c r="CS28" s="250">
        <v>0.7715277777777767</v>
      </c>
      <c r="CT28" s="250"/>
      <c r="CU28" s="250">
        <v>0.77638888888888891</v>
      </c>
      <c r="CV28" s="250">
        <v>0.78194444444444344</v>
      </c>
      <c r="CW28" s="250">
        <v>0.78749999999999998</v>
      </c>
      <c r="CX28" s="250">
        <v>0.79236111111110996</v>
      </c>
      <c r="CY28" s="250">
        <v>0.79722222222222228</v>
      </c>
      <c r="CZ28" s="250">
        <v>0.8027777777777767</v>
      </c>
      <c r="DA28" s="250">
        <v>0.80763888888888891</v>
      </c>
      <c r="DB28" s="250">
        <v>0.81319444444444322</v>
      </c>
      <c r="DC28" s="250">
        <v>0.81805555555555554</v>
      </c>
      <c r="DD28" s="250">
        <v>0.82361111111110996</v>
      </c>
      <c r="DE28" s="250">
        <v>0.82916666666666661</v>
      </c>
      <c r="DF28" s="250">
        <v>0.83402777777777648</v>
      </c>
      <c r="DG28" s="250">
        <v>0.83888888888888757</v>
      </c>
      <c r="DH28" s="250">
        <v>0.84444444444444322</v>
      </c>
      <c r="DI28" s="250">
        <v>0.84930555555555554</v>
      </c>
      <c r="DJ28" s="250">
        <v>0.85486111111110974</v>
      </c>
      <c r="DK28" s="250">
        <v>0.86527777777777648</v>
      </c>
      <c r="DL28" s="250">
        <v>0.875694444444443</v>
      </c>
      <c r="DM28" s="250">
        <v>0.88611111111110974</v>
      </c>
      <c r="DN28" s="250">
        <v>0.906944444444443</v>
      </c>
      <c r="DO28" s="250">
        <v>0.92777777777777626</v>
      </c>
      <c r="DP28" s="250">
        <v>0.93819444444444278</v>
      </c>
      <c r="DQ28" s="250">
        <v>0.94861111111110952</v>
      </c>
      <c r="DR28" s="250">
        <v>0.95972222222222059</v>
      </c>
    </row>
    <row r="29" spans="1:124" s="248" customFormat="1" ht="13.8">
      <c r="A29" s="245"/>
      <c r="B29" s="246"/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5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45"/>
      <c r="AP29" s="254"/>
      <c r="AQ29" s="254"/>
      <c r="AR29" s="254"/>
      <c r="AS29" s="254"/>
      <c r="AT29" s="245"/>
      <c r="AU29" s="245"/>
      <c r="AV29" s="245"/>
      <c r="AW29" s="245"/>
      <c r="AX29" s="245"/>
      <c r="AY29" s="245"/>
      <c r="AZ29" s="245"/>
      <c r="BA29" s="245"/>
      <c r="BB29" s="245"/>
      <c r="BC29" s="245"/>
      <c r="BD29" s="245"/>
      <c r="BE29" s="245"/>
      <c r="BF29" s="245"/>
      <c r="BG29" s="245"/>
      <c r="BH29" s="245"/>
      <c r="BI29" s="245"/>
      <c r="BJ29" s="245"/>
      <c r="BK29" s="245"/>
      <c r="BL29" s="245"/>
      <c r="BM29" s="245"/>
      <c r="BN29" s="245"/>
      <c r="BO29" s="245"/>
      <c r="BP29" s="245"/>
      <c r="BQ29" s="245"/>
      <c r="BR29" s="245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5"/>
      <c r="CS29" s="245"/>
      <c r="CT29" s="245"/>
      <c r="CU29" s="245"/>
      <c r="CV29" s="245"/>
      <c r="CW29" s="245"/>
      <c r="CX29" s="245"/>
      <c r="CY29" s="245"/>
      <c r="CZ29" s="245"/>
      <c r="DA29" s="245"/>
      <c r="DB29" s="245"/>
      <c r="DC29" s="245"/>
      <c r="DD29" s="245"/>
      <c r="DE29" s="245"/>
      <c r="DF29" s="245"/>
      <c r="DG29" s="245"/>
      <c r="DH29" s="245"/>
      <c r="DI29" s="245"/>
      <c r="DJ29" s="245"/>
      <c r="DK29" s="245"/>
      <c r="DL29" s="245"/>
      <c r="DM29" s="245"/>
      <c r="DN29" s="245"/>
      <c r="DO29" s="245"/>
      <c r="DP29" s="245"/>
      <c r="DQ29" s="245"/>
      <c r="DR29" s="245"/>
      <c r="DS29" s="245"/>
      <c r="DT29" s="245"/>
    </row>
    <row r="30" spans="1:124" s="248" customFormat="1" ht="13.8">
      <c r="B30" s="246"/>
      <c r="C30" s="245"/>
      <c r="D30" s="254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245"/>
      <c r="AP30" s="245"/>
      <c r="AQ30" s="245"/>
      <c r="AR30" s="245"/>
      <c r="AS30" s="245"/>
      <c r="AT30" s="245"/>
      <c r="AU30" s="245"/>
      <c r="AV30" s="245"/>
      <c r="AW30" s="245"/>
      <c r="AX30" s="245"/>
      <c r="AY30" s="245"/>
      <c r="AZ30" s="245"/>
      <c r="BA30" s="245"/>
      <c r="BB30" s="245"/>
      <c r="BC30" s="245"/>
      <c r="BD30" s="245"/>
      <c r="BE30" s="245"/>
      <c r="BF30" s="245"/>
      <c r="BG30" s="245"/>
      <c r="BH30" s="245"/>
      <c r="BI30" s="245"/>
      <c r="BJ30" s="245"/>
      <c r="BK30" s="245"/>
      <c r="BL30" s="245"/>
      <c r="BM30" s="245"/>
      <c r="BN30" s="245"/>
      <c r="BO30" s="245"/>
      <c r="BP30" s="245"/>
      <c r="BQ30" s="245"/>
      <c r="BR30" s="245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5"/>
      <c r="CS30" s="245"/>
      <c r="CT30" s="245"/>
      <c r="CU30" s="245"/>
      <c r="CV30" s="245"/>
      <c r="CW30" s="245"/>
      <c r="CX30" s="245"/>
      <c r="CY30" s="245"/>
      <c r="CZ30" s="245"/>
      <c r="DA30" s="245"/>
      <c r="DB30" s="245"/>
      <c r="DC30" s="245"/>
      <c r="DD30" s="245"/>
      <c r="DE30" s="245"/>
      <c r="DF30" s="245"/>
      <c r="DG30" s="245"/>
      <c r="DH30" s="245"/>
      <c r="DI30" s="245"/>
      <c r="DJ30" s="245"/>
      <c r="DK30" s="245"/>
      <c r="DL30" s="245"/>
      <c r="DM30" s="245"/>
      <c r="DN30" s="245"/>
      <c r="DO30" s="245"/>
      <c r="DP30" s="245"/>
      <c r="DQ30" s="245"/>
      <c r="DR30" s="245"/>
    </row>
    <row r="31" spans="1:124" s="248" customFormat="1" ht="18" customHeight="1">
      <c r="A31" s="245"/>
      <c r="B31" s="249" t="s">
        <v>36</v>
      </c>
      <c r="C31" s="250">
        <v>0.21805555555555559</v>
      </c>
      <c r="D31" s="250">
        <v>0.22638888888888895</v>
      </c>
      <c r="E31" s="250">
        <v>0.23055555555555562</v>
      </c>
      <c r="F31" s="250">
        <v>0.2347222222222223</v>
      </c>
      <c r="G31" s="250">
        <v>0.23888888888888898</v>
      </c>
      <c r="H31" s="250">
        <v>0.24305555555555566</v>
      </c>
      <c r="I31" s="250"/>
      <c r="J31" s="250">
        <v>0.24722222222222234</v>
      </c>
      <c r="K31" s="250">
        <v>0.25138888888888899</v>
      </c>
      <c r="L31" s="250">
        <v>0.25555555555555565</v>
      </c>
      <c r="M31" s="250"/>
      <c r="N31" s="250">
        <v>0.2597222222222223</v>
      </c>
      <c r="O31" s="250">
        <v>0.26388888888888895</v>
      </c>
      <c r="P31" s="250">
        <v>0.2680555555555556</v>
      </c>
      <c r="Q31" s="250"/>
      <c r="R31" s="250">
        <v>0.27222222222222225</v>
      </c>
      <c r="S31" s="250">
        <v>0.27638888888888891</v>
      </c>
      <c r="T31" s="250">
        <v>0.28055555555555556</v>
      </c>
      <c r="U31" s="250">
        <v>0.28472222222222221</v>
      </c>
      <c r="V31" s="250">
        <v>0.28888888888888886</v>
      </c>
      <c r="W31" s="250">
        <v>0.29305555555555551</v>
      </c>
      <c r="X31" s="250">
        <v>0.29722222222222217</v>
      </c>
      <c r="Y31" s="250"/>
      <c r="Z31" s="250">
        <v>0.30138888888888882</v>
      </c>
      <c r="AA31" s="250">
        <v>0.30555555555555547</v>
      </c>
      <c r="AB31" s="250"/>
      <c r="AC31" s="250"/>
      <c r="AD31" s="250">
        <v>0.31388888888888877</v>
      </c>
      <c r="AE31" s="250">
        <v>0.31805555555555542</v>
      </c>
      <c r="AF31" s="250">
        <v>0.32222222222222208</v>
      </c>
      <c r="AG31" s="250"/>
      <c r="AH31" s="250">
        <v>0.32638888888888873</v>
      </c>
      <c r="AI31" s="250">
        <v>0.33055555555555538</v>
      </c>
      <c r="AJ31" s="250">
        <v>0.33472222222222203</v>
      </c>
      <c r="AK31" s="250">
        <v>0.33888888888888868</v>
      </c>
      <c r="AL31" s="250">
        <v>0.34305555555555534</v>
      </c>
      <c r="AM31" s="250">
        <v>0.34722222222222199</v>
      </c>
      <c r="AN31" s="250">
        <v>0.35138888888888864</v>
      </c>
      <c r="AO31" s="250">
        <v>0.35555555555555529</v>
      </c>
      <c r="AP31" s="250">
        <v>0.35972222222222194</v>
      </c>
      <c r="AQ31" s="250">
        <v>0.3638888888888886</v>
      </c>
      <c r="AR31" s="250">
        <v>0.36805555555555525</v>
      </c>
      <c r="AS31" s="250">
        <v>0.3722222222222219</v>
      </c>
      <c r="AT31" s="250">
        <v>0.37638888888888855</v>
      </c>
      <c r="AU31" s="250">
        <v>0.3805555555555552</v>
      </c>
      <c r="AV31" s="250">
        <v>0.38472222222222185</v>
      </c>
      <c r="AW31" s="250">
        <v>0.38888888888888851</v>
      </c>
      <c r="AX31" s="250">
        <v>0.39305555555555516</v>
      </c>
      <c r="AY31" s="250">
        <v>0.39722222222222181</v>
      </c>
      <c r="AZ31" s="250">
        <v>0.40763888888888855</v>
      </c>
      <c r="BA31" s="250">
        <v>0.41805555555555518</v>
      </c>
      <c r="BB31" s="250">
        <v>0.42847222222222192</v>
      </c>
      <c r="BC31" s="250">
        <v>0.43888888888888855</v>
      </c>
      <c r="BD31" s="250">
        <v>0.44930555555555529</v>
      </c>
      <c r="BE31" s="250">
        <v>0.45972222222222192</v>
      </c>
      <c r="BF31" s="250">
        <v>0.47013888888888866</v>
      </c>
      <c r="BG31" s="250">
        <v>0.48055555555555529</v>
      </c>
      <c r="BH31" s="250">
        <v>0.49097222222222203</v>
      </c>
      <c r="BI31" s="250">
        <v>0.50138888888888866</v>
      </c>
      <c r="BJ31" s="250">
        <v>0.51180555555555529</v>
      </c>
      <c r="BK31" s="250">
        <v>0.52222222222222192</v>
      </c>
      <c r="BL31" s="250">
        <v>0.53263888888888855</v>
      </c>
      <c r="BM31" s="250">
        <v>0.54305555555555518</v>
      </c>
      <c r="BN31" s="250">
        <v>0.55347222222222181</v>
      </c>
      <c r="BO31" s="250">
        <v>0.56388888888888844</v>
      </c>
      <c r="BP31" s="250">
        <v>0.57430555555555507</v>
      </c>
      <c r="BQ31" s="250">
        <v>0.5847222222222217</v>
      </c>
      <c r="BR31" s="250">
        <v>0.59513888888888833</v>
      </c>
      <c r="BS31" s="250">
        <v>0.60555555555555496</v>
      </c>
      <c r="BT31" s="250">
        <v>0.61041666666666672</v>
      </c>
      <c r="BU31" s="250">
        <v>0.61597222222222159</v>
      </c>
      <c r="BV31" s="250">
        <v>0.62083333333333335</v>
      </c>
      <c r="BW31" s="250">
        <v>0.62638888888888822</v>
      </c>
      <c r="BX31" s="250">
        <v>0.63124999999999998</v>
      </c>
      <c r="BY31" s="250">
        <v>0.63680555555555485</v>
      </c>
      <c r="BZ31" s="250">
        <v>0.64166666666666672</v>
      </c>
      <c r="CA31" s="250">
        <v>0.64722222222222148</v>
      </c>
      <c r="CB31" s="250">
        <v>0.65208333333333335</v>
      </c>
      <c r="CC31" s="250">
        <v>0.65694444444444444</v>
      </c>
      <c r="CD31" s="250">
        <v>0.66249999999999998</v>
      </c>
      <c r="CE31" s="250">
        <v>0.66736111111111107</v>
      </c>
      <c r="CF31" s="250">
        <v>0.67291666666666661</v>
      </c>
      <c r="CG31" s="250">
        <v>0.67847222222222137</v>
      </c>
      <c r="CH31" s="250">
        <v>0.68333333333333324</v>
      </c>
      <c r="CI31" s="250"/>
      <c r="CJ31" s="250">
        <v>0.688888888888888</v>
      </c>
      <c r="CK31" s="250">
        <v>0.69374999999999998</v>
      </c>
      <c r="CL31" s="250"/>
      <c r="CM31" s="250">
        <v>0.69930555555555463</v>
      </c>
      <c r="CN31" s="250">
        <v>0.70416666666666661</v>
      </c>
      <c r="CO31" s="250"/>
      <c r="CP31" s="250">
        <v>0.70972222222222126</v>
      </c>
      <c r="CQ31" s="250">
        <v>0.71458333333333235</v>
      </c>
      <c r="CR31" s="250">
        <v>0.71736111111111101</v>
      </c>
      <c r="CS31" s="250">
        <v>0.72013888888888788</v>
      </c>
      <c r="CT31" s="250">
        <v>0.72499999999999998</v>
      </c>
      <c r="CU31" s="250">
        <v>0.72777777777777775</v>
      </c>
      <c r="CV31" s="250">
        <v>0.73055555555555451</v>
      </c>
      <c r="CW31" s="250">
        <v>0.73611111111111116</v>
      </c>
      <c r="CX31" s="250">
        <v>0.74097222222222114</v>
      </c>
      <c r="CY31" s="250">
        <v>0.74375000000000102</v>
      </c>
      <c r="CZ31" s="250">
        <v>0.74583333333333113</v>
      </c>
      <c r="DA31" s="250">
        <v>0.74861111111111101</v>
      </c>
      <c r="DB31" s="250">
        <v>0.75138888888888777</v>
      </c>
      <c r="DC31" s="250">
        <v>0.75416666666666676</v>
      </c>
      <c r="DD31" s="250">
        <v>0.75694444444444442</v>
      </c>
      <c r="DE31" s="250">
        <v>0.7618055555555544</v>
      </c>
      <c r="DF31" s="250">
        <v>0.76666666666666661</v>
      </c>
      <c r="DG31" s="250">
        <v>0.77222222222222103</v>
      </c>
      <c r="DH31" s="250">
        <v>0.77708333333333324</v>
      </c>
      <c r="DI31" s="250">
        <v>0.78263888888888766</v>
      </c>
      <c r="DJ31" s="250">
        <v>0.78749999999999998</v>
      </c>
      <c r="DK31" s="250">
        <v>0.79305555555555429</v>
      </c>
      <c r="DL31" s="250">
        <v>0.80347222222222092</v>
      </c>
      <c r="DM31" s="250">
        <v>0.81388888888888755</v>
      </c>
      <c r="DN31" s="250">
        <v>0.82430555555555418</v>
      </c>
      <c r="DO31" s="250">
        <v>0.83472222222222081</v>
      </c>
      <c r="DP31" s="250">
        <v>0.84513888888888744</v>
      </c>
      <c r="DQ31" s="250">
        <v>0.85555555555555407</v>
      </c>
      <c r="DR31" s="250">
        <v>0.8659722222222207</v>
      </c>
    </row>
    <row r="32" spans="1:124" s="248" customFormat="1" ht="18" customHeight="1">
      <c r="A32" s="245"/>
      <c r="B32" s="249" t="s">
        <v>35</v>
      </c>
      <c r="C32" s="250">
        <v>0.22013888888888891</v>
      </c>
      <c r="D32" s="250">
        <v>0.22847222222222227</v>
      </c>
      <c r="E32" s="250">
        <v>0.23263888888888895</v>
      </c>
      <c r="F32" s="250">
        <v>0.23680555555555563</v>
      </c>
      <c r="G32" s="250">
        <v>0.24097222222222231</v>
      </c>
      <c r="H32" s="250">
        <v>0.24513888888888899</v>
      </c>
      <c r="I32" s="250">
        <v>0.24722222222222223</v>
      </c>
      <c r="J32" s="250">
        <v>0.24930555555555567</v>
      </c>
      <c r="K32" s="250">
        <v>0.25347222222222232</v>
      </c>
      <c r="L32" s="250">
        <v>0.25763888888888897</v>
      </c>
      <c r="M32" s="250">
        <v>0.25972222222222224</v>
      </c>
      <c r="N32" s="250">
        <v>0.26180555555555562</v>
      </c>
      <c r="O32" s="250">
        <v>0.26597222222222228</v>
      </c>
      <c r="P32" s="250">
        <v>0.27013888888888893</v>
      </c>
      <c r="Q32" s="250">
        <v>0.2722222222222222</v>
      </c>
      <c r="R32" s="250">
        <v>0.27430555555555558</v>
      </c>
      <c r="S32" s="250">
        <v>0.27847222222222223</v>
      </c>
      <c r="T32" s="250">
        <v>0.28263888888888888</v>
      </c>
      <c r="U32" s="250">
        <v>0.28680555555555554</v>
      </c>
      <c r="V32" s="250">
        <v>0.29097222222222219</v>
      </c>
      <c r="W32" s="250">
        <v>0.29513888888888884</v>
      </c>
      <c r="X32" s="250">
        <v>0.29930555555555549</v>
      </c>
      <c r="Y32" s="250"/>
      <c r="Z32" s="250">
        <v>0.30347222222222214</v>
      </c>
      <c r="AA32" s="250">
        <v>0.3076388888888888</v>
      </c>
      <c r="AB32" s="250">
        <v>0.31180555555555556</v>
      </c>
      <c r="AC32" s="250"/>
      <c r="AD32" s="250">
        <v>0.3159722222222221</v>
      </c>
      <c r="AE32" s="250">
        <v>0.32013888888888875</v>
      </c>
      <c r="AF32" s="250">
        <v>0.3243055555555554</v>
      </c>
      <c r="AG32" s="250"/>
      <c r="AH32" s="250">
        <v>0.32847222222222205</v>
      </c>
      <c r="AI32" s="250">
        <v>0.33263888888888871</v>
      </c>
      <c r="AJ32" s="250">
        <v>0.33680555555555536</v>
      </c>
      <c r="AK32" s="250">
        <v>0.34097222222222201</v>
      </c>
      <c r="AL32" s="250">
        <v>0.34513888888888866</v>
      </c>
      <c r="AM32" s="250">
        <v>0.34930555555555531</v>
      </c>
      <c r="AN32" s="250">
        <v>0.35347222222222197</v>
      </c>
      <c r="AO32" s="250">
        <v>0.35763888888888862</v>
      </c>
      <c r="AP32" s="250">
        <v>0.36180555555555527</v>
      </c>
      <c r="AQ32" s="250">
        <v>0.36597222222222192</v>
      </c>
      <c r="AR32" s="250">
        <v>0.37013888888888857</v>
      </c>
      <c r="AS32" s="250">
        <v>0.37430555555555522</v>
      </c>
      <c r="AT32" s="250">
        <v>0.37847222222222188</v>
      </c>
      <c r="AU32" s="250">
        <v>0.38263888888888853</v>
      </c>
      <c r="AV32" s="250">
        <v>0.38680555555555518</v>
      </c>
      <c r="AW32" s="250">
        <v>0.39097222222222183</v>
      </c>
      <c r="AX32" s="250">
        <v>0.39513888888888848</v>
      </c>
      <c r="AY32" s="250">
        <v>0.39930555555555514</v>
      </c>
      <c r="AZ32" s="250">
        <v>0.40972222222222188</v>
      </c>
      <c r="BA32" s="250">
        <v>0.42013888888888851</v>
      </c>
      <c r="BB32" s="250">
        <v>0.43055555555555525</v>
      </c>
      <c r="BC32" s="250">
        <v>0.44097222222222188</v>
      </c>
      <c r="BD32" s="250">
        <v>0.45138888888888862</v>
      </c>
      <c r="BE32" s="250">
        <v>0.46180555555555525</v>
      </c>
      <c r="BF32" s="250">
        <v>0.47222222222222199</v>
      </c>
      <c r="BG32" s="250">
        <v>0.48263888888888862</v>
      </c>
      <c r="BH32" s="250">
        <v>0.49305555555555536</v>
      </c>
      <c r="BI32" s="250">
        <v>0.50347222222222199</v>
      </c>
      <c r="BJ32" s="250">
        <v>0.51388888888888862</v>
      </c>
      <c r="BK32" s="250">
        <v>0.52430555555555525</v>
      </c>
      <c r="BL32" s="250">
        <v>0.53472222222222188</v>
      </c>
      <c r="BM32" s="250">
        <v>0.54513888888888851</v>
      </c>
      <c r="BN32" s="250">
        <v>0.55555555555555514</v>
      </c>
      <c r="BO32" s="250">
        <v>0.56597222222222177</v>
      </c>
      <c r="BP32" s="250">
        <v>0.5763888888888884</v>
      </c>
      <c r="BQ32" s="250">
        <v>0.58680555555555503</v>
      </c>
      <c r="BR32" s="250">
        <v>0.59722222222222165</v>
      </c>
      <c r="BS32" s="250">
        <v>0.60763888888888828</v>
      </c>
      <c r="BT32" s="250">
        <v>0.61250000000000004</v>
      </c>
      <c r="BU32" s="250">
        <v>0.61805555555555491</v>
      </c>
      <c r="BV32" s="250">
        <v>0.62291666666666667</v>
      </c>
      <c r="BW32" s="250">
        <v>0.62847222222222154</v>
      </c>
      <c r="BX32" s="250">
        <v>0.6333333333333333</v>
      </c>
      <c r="BY32" s="250">
        <v>0.63888888888888817</v>
      </c>
      <c r="BZ32" s="250">
        <v>0.64375000000000004</v>
      </c>
      <c r="CA32" s="250">
        <v>0.6493055555555548</v>
      </c>
      <c r="CB32" s="250">
        <v>0.65416666666666667</v>
      </c>
      <c r="CC32" s="250">
        <v>0.65902777777777777</v>
      </c>
      <c r="CD32" s="250">
        <v>0.6645833333333333</v>
      </c>
      <c r="CE32" s="250">
        <v>0.6694444444444444</v>
      </c>
      <c r="CF32" s="250">
        <v>0.67499999999999993</v>
      </c>
      <c r="CG32" s="250">
        <v>0.68055555555555469</v>
      </c>
      <c r="CH32" s="250">
        <v>0.68541666666666656</v>
      </c>
      <c r="CI32" s="250">
        <v>0.68888888888888899</v>
      </c>
      <c r="CJ32" s="250">
        <v>0.69097222222222132</v>
      </c>
      <c r="CK32" s="250">
        <v>0.6958333333333333</v>
      </c>
      <c r="CL32" s="250">
        <v>0.69861111111111107</v>
      </c>
      <c r="CM32" s="250">
        <v>0.70138888888888795</v>
      </c>
      <c r="CN32" s="250">
        <v>0.70624999999999993</v>
      </c>
      <c r="CO32" s="250">
        <v>0.7090277777777777</v>
      </c>
      <c r="CP32" s="250">
        <v>0.71180555555555458</v>
      </c>
      <c r="CQ32" s="250">
        <v>0.71666666666666567</v>
      </c>
      <c r="CR32" s="250">
        <v>0.71944444444444444</v>
      </c>
      <c r="CS32" s="250">
        <v>0.72222222222222121</v>
      </c>
      <c r="CT32" s="250">
        <v>0.7270833333333333</v>
      </c>
      <c r="CU32" s="250">
        <v>0.72986111111111118</v>
      </c>
      <c r="CV32" s="250">
        <v>0.73263888888888784</v>
      </c>
      <c r="CW32" s="250">
        <v>0.73819444444444449</v>
      </c>
      <c r="CX32" s="250">
        <v>0.74305555555555447</v>
      </c>
      <c r="CY32" s="250">
        <v>0.74583333333333435</v>
      </c>
      <c r="CZ32" s="250">
        <v>0.74791666666666445</v>
      </c>
      <c r="DA32" s="250">
        <v>0.75069444444444433</v>
      </c>
      <c r="DB32" s="250">
        <v>0.7534722222222211</v>
      </c>
      <c r="DC32" s="250">
        <v>0.75625000000000009</v>
      </c>
      <c r="DD32" s="250">
        <v>0.75902777777777775</v>
      </c>
      <c r="DE32" s="250">
        <v>0.76388888888888773</v>
      </c>
      <c r="DF32" s="250">
        <v>0.76874999999999993</v>
      </c>
      <c r="DG32" s="250">
        <v>0.77430555555555436</v>
      </c>
      <c r="DH32" s="250">
        <v>0.77916666666666656</v>
      </c>
      <c r="DI32" s="250">
        <v>0.78472222222222099</v>
      </c>
      <c r="DJ32" s="250">
        <v>0.7895833333333333</v>
      </c>
      <c r="DK32" s="250">
        <v>0.79513888888888762</v>
      </c>
      <c r="DL32" s="250">
        <v>0.80555555555555425</v>
      </c>
      <c r="DM32" s="250">
        <v>0.81597222222222088</v>
      </c>
      <c r="DN32" s="250">
        <v>0.82638888888888751</v>
      </c>
      <c r="DO32" s="250">
        <v>0.83680555555555414</v>
      </c>
      <c r="DP32" s="250">
        <v>0.84722222222222077</v>
      </c>
      <c r="DQ32" s="250">
        <v>0.8576388888888874</v>
      </c>
      <c r="DR32" s="250">
        <v>0.86805555555555403</v>
      </c>
    </row>
    <row r="33" spans="1:122" s="248" customFormat="1" ht="18" customHeight="1">
      <c r="A33" s="245"/>
      <c r="B33" s="249" t="s">
        <v>34</v>
      </c>
      <c r="C33" s="250">
        <v>0.22291666666666668</v>
      </c>
      <c r="D33" s="250">
        <v>0.23125000000000004</v>
      </c>
      <c r="E33" s="250">
        <v>0.23541666666666672</v>
      </c>
      <c r="F33" s="250">
        <v>0.2395833333333334</v>
      </c>
      <c r="G33" s="250">
        <v>0.24375000000000008</v>
      </c>
      <c r="H33" s="250">
        <v>0.24791666666666676</v>
      </c>
      <c r="I33" s="250">
        <v>0.25</v>
      </c>
      <c r="J33" s="250">
        <v>0.25208333333333344</v>
      </c>
      <c r="K33" s="250">
        <v>0.25625000000000009</v>
      </c>
      <c r="L33" s="250">
        <v>0.26041666666666674</v>
      </c>
      <c r="M33" s="250">
        <v>0.26250000000000001</v>
      </c>
      <c r="N33" s="250">
        <v>0.26458333333333339</v>
      </c>
      <c r="O33" s="250">
        <v>0.26875000000000004</v>
      </c>
      <c r="P33" s="250">
        <v>0.2729166666666667</v>
      </c>
      <c r="Q33" s="250">
        <v>0.27499999999999997</v>
      </c>
      <c r="R33" s="250">
        <v>0.27708333333333335</v>
      </c>
      <c r="S33" s="250">
        <v>0.28125</v>
      </c>
      <c r="T33" s="250">
        <v>0.28541666666666665</v>
      </c>
      <c r="U33" s="250">
        <v>0.2895833333333333</v>
      </c>
      <c r="V33" s="250">
        <v>0.29374999999999996</v>
      </c>
      <c r="W33" s="250">
        <v>0.29791666666666661</v>
      </c>
      <c r="X33" s="250">
        <v>0.30208333333333326</v>
      </c>
      <c r="Y33" s="250"/>
      <c r="Z33" s="250">
        <v>0.30624999999999991</v>
      </c>
      <c r="AA33" s="250">
        <v>0.31041666666666656</v>
      </c>
      <c r="AB33" s="250">
        <v>0.31458333333333333</v>
      </c>
      <c r="AC33" s="250"/>
      <c r="AD33" s="250">
        <v>0.31874999999999987</v>
      </c>
      <c r="AE33" s="250">
        <v>0.32291666666666652</v>
      </c>
      <c r="AF33" s="250">
        <v>0.32708333333333317</v>
      </c>
      <c r="AG33" s="250"/>
      <c r="AH33" s="250">
        <v>0.33124999999999982</v>
      </c>
      <c r="AI33" s="250">
        <v>0.33541666666666647</v>
      </c>
      <c r="AJ33" s="250">
        <v>0.33958333333333313</v>
      </c>
      <c r="AK33" s="250">
        <v>0.34374999999999978</v>
      </c>
      <c r="AL33" s="250">
        <v>0.34791666666666643</v>
      </c>
      <c r="AM33" s="250">
        <v>0.35208333333333308</v>
      </c>
      <c r="AN33" s="250">
        <v>0.35624999999999973</v>
      </c>
      <c r="AO33" s="250">
        <v>0.36041666666666639</v>
      </c>
      <c r="AP33" s="250">
        <v>0.36458333333333304</v>
      </c>
      <c r="AQ33" s="250">
        <v>0.36874999999999969</v>
      </c>
      <c r="AR33" s="250">
        <v>0.37291666666666634</v>
      </c>
      <c r="AS33" s="250">
        <v>0.37708333333333299</v>
      </c>
      <c r="AT33" s="250">
        <v>0.38124999999999964</v>
      </c>
      <c r="AU33" s="250">
        <v>0.3854166666666663</v>
      </c>
      <c r="AV33" s="250">
        <v>0.38958333333333295</v>
      </c>
      <c r="AW33" s="250">
        <v>0.3937499999999996</v>
      </c>
      <c r="AX33" s="250">
        <v>0.39791666666666625</v>
      </c>
      <c r="AY33" s="250">
        <v>0.4020833333333329</v>
      </c>
      <c r="AZ33" s="250">
        <v>0.41249999999999964</v>
      </c>
      <c r="BA33" s="250">
        <v>0.42291666666666627</v>
      </c>
      <c r="BB33" s="250">
        <v>0.43333333333333302</v>
      </c>
      <c r="BC33" s="250">
        <v>0.44374999999999964</v>
      </c>
      <c r="BD33" s="250">
        <v>0.45416666666666639</v>
      </c>
      <c r="BE33" s="250">
        <v>0.46458333333333302</v>
      </c>
      <c r="BF33" s="250">
        <v>0.47499999999999976</v>
      </c>
      <c r="BG33" s="250">
        <v>0.48541666666666639</v>
      </c>
      <c r="BH33" s="250">
        <v>0.49583333333333313</v>
      </c>
      <c r="BI33" s="250">
        <v>0.50624999999999976</v>
      </c>
      <c r="BJ33" s="250">
        <v>0.51666666666666639</v>
      </c>
      <c r="BK33" s="250">
        <v>0.52708333333333302</v>
      </c>
      <c r="BL33" s="250">
        <v>0.53749999999999964</v>
      </c>
      <c r="BM33" s="250">
        <v>0.54791666666666627</v>
      </c>
      <c r="BN33" s="250">
        <v>0.5583333333333329</v>
      </c>
      <c r="BO33" s="250">
        <v>0.56874999999999953</v>
      </c>
      <c r="BP33" s="250">
        <v>0.57916666666666616</v>
      </c>
      <c r="BQ33" s="250">
        <v>0.58958333333333279</v>
      </c>
      <c r="BR33" s="250">
        <v>0.59999999999999942</v>
      </c>
      <c r="BS33" s="250">
        <v>0.61041666666666605</v>
      </c>
      <c r="BT33" s="250">
        <v>0.61527777777777781</v>
      </c>
      <c r="BU33" s="250">
        <v>0.62083333333333268</v>
      </c>
      <c r="BV33" s="250">
        <v>0.62569444444444444</v>
      </c>
      <c r="BW33" s="250">
        <v>0.63124999999999931</v>
      </c>
      <c r="BX33" s="250">
        <v>0.63611111111111107</v>
      </c>
      <c r="BY33" s="250">
        <v>0.64166666666666594</v>
      </c>
      <c r="BZ33" s="250">
        <v>0.64652777777777781</v>
      </c>
      <c r="CA33" s="250">
        <v>0.65208333333333257</v>
      </c>
      <c r="CB33" s="250">
        <v>0.65694444444444444</v>
      </c>
      <c r="CC33" s="250">
        <v>0.66180555555555554</v>
      </c>
      <c r="CD33" s="250">
        <v>0.66736111111111107</v>
      </c>
      <c r="CE33" s="250">
        <v>0.67222222222222217</v>
      </c>
      <c r="CF33" s="250">
        <v>0.6777777777777777</v>
      </c>
      <c r="CG33" s="250">
        <v>0.68333333333333246</v>
      </c>
      <c r="CH33" s="250">
        <v>0.68819444444444433</v>
      </c>
      <c r="CI33" s="250">
        <v>0.69166666666666676</v>
      </c>
      <c r="CJ33" s="250">
        <v>0.69374999999999909</v>
      </c>
      <c r="CK33" s="250">
        <v>0.69861111111111107</v>
      </c>
      <c r="CL33" s="250">
        <v>0.70138888888888884</v>
      </c>
      <c r="CM33" s="250">
        <v>0.70416666666666572</v>
      </c>
      <c r="CN33" s="250">
        <v>0.7090277777777777</v>
      </c>
      <c r="CO33" s="250">
        <v>0.71180555555555547</v>
      </c>
      <c r="CP33" s="250">
        <v>0.71458333333333235</v>
      </c>
      <c r="CQ33" s="250">
        <v>0.71944444444444344</v>
      </c>
      <c r="CR33" s="250">
        <v>0.72222222222222221</v>
      </c>
      <c r="CS33" s="250">
        <v>0.72499999999999898</v>
      </c>
      <c r="CT33" s="250">
        <v>0.72986111111111107</v>
      </c>
      <c r="CU33" s="250">
        <v>0.73263888888888895</v>
      </c>
      <c r="CV33" s="250">
        <v>0.73541666666666561</v>
      </c>
      <c r="CW33" s="250">
        <v>0.74097222222222225</v>
      </c>
      <c r="CX33" s="250">
        <v>0.74583333333333224</v>
      </c>
      <c r="CY33" s="250">
        <v>0.74861111111111212</v>
      </c>
      <c r="CZ33" s="250">
        <v>0.75069444444444222</v>
      </c>
      <c r="DA33" s="250">
        <v>0.7534722222222221</v>
      </c>
      <c r="DB33" s="250">
        <v>0.75624999999999887</v>
      </c>
      <c r="DC33" s="250">
        <v>0.75902777777777786</v>
      </c>
      <c r="DD33" s="250">
        <v>0.76180555555555551</v>
      </c>
      <c r="DE33" s="250">
        <v>0.7666666666666655</v>
      </c>
      <c r="DF33" s="250">
        <v>0.7715277777777777</v>
      </c>
      <c r="DG33" s="250">
        <v>0.77708333333333213</v>
      </c>
      <c r="DH33" s="250">
        <v>0.78194444444444433</v>
      </c>
      <c r="DI33" s="250">
        <v>0.78749999999999876</v>
      </c>
      <c r="DJ33" s="250">
        <v>0.79236111111111107</v>
      </c>
      <c r="DK33" s="250">
        <v>0.79791666666666539</v>
      </c>
      <c r="DL33" s="250">
        <v>0.80833333333333202</v>
      </c>
      <c r="DM33" s="250">
        <v>0.81874999999999865</v>
      </c>
      <c r="DN33" s="250">
        <v>0.82916666666666528</v>
      </c>
      <c r="DO33" s="250">
        <v>0.8395833333333319</v>
      </c>
      <c r="DP33" s="250">
        <v>0.84999999999999853</v>
      </c>
      <c r="DQ33" s="250">
        <v>0.86041666666666516</v>
      </c>
      <c r="DR33" s="250">
        <v>0.87083333333333179</v>
      </c>
    </row>
    <row r="34" spans="1:122" s="248" customFormat="1" ht="18" customHeight="1">
      <c r="A34" s="245"/>
      <c r="B34" s="249" t="s">
        <v>33</v>
      </c>
      <c r="C34" s="250">
        <v>0.22430555555555556</v>
      </c>
      <c r="D34" s="250">
        <v>0.23263888888888892</v>
      </c>
      <c r="E34" s="250">
        <v>0.2368055555555556</v>
      </c>
      <c r="F34" s="250">
        <v>0.24097222222222228</v>
      </c>
      <c r="G34" s="250">
        <v>0.24513888888888896</v>
      </c>
      <c r="H34" s="250">
        <v>0.24930555555555564</v>
      </c>
      <c r="I34" s="250">
        <v>0.25138888888888888</v>
      </c>
      <c r="J34" s="250">
        <v>0.25347222222222232</v>
      </c>
      <c r="K34" s="250">
        <v>0.25763888888888897</v>
      </c>
      <c r="L34" s="250">
        <v>0.26180555555555562</v>
      </c>
      <c r="M34" s="250">
        <v>0.2638888888888889</v>
      </c>
      <c r="N34" s="250">
        <v>0.26597222222222228</v>
      </c>
      <c r="O34" s="250">
        <v>0.27013888888888893</v>
      </c>
      <c r="P34" s="250">
        <v>0.27430555555555558</v>
      </c>
      <c r="Q34" s="250">
        <v>0.27638888888888885</v>
      </c>
      <c r="R34" s="250">
        <v>0.27847222222222223</v>
      </c>
      <c r="S34" s="250">
        <v>0.28263888888888888</v>
      </c>
      <c r="T34" s="250">
        <v>0.28680555555555554</v>
      </c>
      <c r="U34" s="250">
        <v>0.29097222222222219</v>
      </c>
      <c r="V34" s="250">
        <v>0.29513888888888884</v>
      </c>
      <c r="W34" s="250">
        <v>0.29930555555555549</v>
      </c>
      <c r="X34" s="250">
        <v>0.30347222222222214</v>
      </c>
      <c r="Y34" s="250">
        <v>0.30555555555555552</v>
      </c>
      <c r="Z34" s="250">
        <v>0.3076388888888888</v>
      </c>
      <c r="AA34" s="250">
        <v>0.31180555555555545</v>
      </c>
      <c r="AB34" s="250">
        <v>0.3159722222222221</v>
      </c>
      <c r="AC34" s="250">
        <v>0.31805555555555554</v>
      </c>
      <c r="AD34" s="250">
        <v>0.32013888888888875</v>
      </c>
      <c r="AE34" s="250">
        <v>0.3243055555555554</v>
      </c>
      <c r="AF34" s="250">
        <v>0.32847222222222205</v>
      </c>
      <c r="AG34" s="250">
        <v>0.33055555555555555</v>
      </c>
      <c r="AH34" s="250">
        <v>0.33263888888888871</v>
      </c>
      <c r="AI34" s="250">
        <v>0.33680555555555536</v>
      </c>
      <c r="AJ34" s="250">
        <v>0.34097222222222201</v>
      </c>
      <c r="AK34" s="250">
        <v>0.34513888888888866</v>
      </c>
      <c r="AL34" s="250">
        <v>0.34930555555555531</v>
      </c>
      <c r="AM34" s="250">
        <v>0.35347222222222197</v>
      </c>
      <c r="AN34" s="250">
        <v>0.35763888888888862</v>
      </c>
      <c r="AO34" s="250">
        <v>0.36180555555555527</v>
      </c>
      <c r="AP34" s="250">
        <v>0.36597222222222192</v>
      </c>
      <c r="AQ34" s="250">
        <v>0.37013888888888857</v>
      </c>
      <c r="AR34" s="250">
        <v>0.37430555555555522</v>
      </c>
      <c r="AS34" s="250">
        <v>0.37847222222222188</v>
      </c>
      <c r="AT34" s="250">
        <v>0.38263888888888853</v>
      </c>
      <c r="AU34" s="250">
        <v>0.38680555555555518</v>
      </c>
      <c r="AV34" s="250">
        <v>0.39097222222222183</v>
      </c>
      <c r="AW34" s="250">
        <v>0.39513888888888848</v>
      </c>
      <c r="AX34" s="250">
        <v>0.39930555555555514</v>
      </c>
      <c r="AY34" s="250">
        <v>0.40347222222222179</v>
      </c>
      <c r="AZ34" s="250">
        <v>0.41388888888888853</v>
      </c>
      <c r="BA34" s="250">
        <v>0.42430555555555516</v>
      </c>
      <c r="BB34" s="250">
        <v>0.4347222222222219</v>
      </c>
      <c r="BC34" s="250">
        <v>0.44513888888888853</v>
      </c>
      <c r="BD34" s="250">
        <v>0.45555555555555527</v>
      </c>
      <c r="BE34" s="250">
        <v>0.4659722222222219</v>
      </c>
      <c r="BF34" s="250">
        <v>0.47638888888888864</v>
      </c>
      <c r="BG34" s="250">
        <v>0.48680555555555527</v>
      </c>
      <c r="BH34" s="250">
        <v>0.49722222222222201</v>
      </c>
      <c r="BI34" s="250">
        <v>0.50763888888888864</v>
      </c>
      <c r="BJ34" s="250">
        <v>0.51805555555555527</v>
      </c>
      <c r="BK34" s="250">
        <v>0.5284722222222219</v>
      </c>
      <c r="BL34" s="250">
        <v>0.53888888888888853</v>
      </c>
      <c r="BM34" s="250">
        <v>0.54930555555555516</v>
      </c>
      <c r="BN34" s="250">
        <v>0.55972222222222179</v>
      </c>
      <c r="BO34" s="250">
        <v>0.57013888888888842</v>
      </c>
      <c r="BP34" s="250">
        <v>0.58055555555555505</v>
      </c>
      <c r="BQ34" s="250">
        <v>0.59097222222222168</v>
      </c>
      <c r="BR34" s="250">
        <v>0.60138888888888831</v>
      </c>
      <c r="BS34" s="250">
        <v>0.61180555555555494</v>
      </c>
      <c r="BT34" s="250">
        <v>0.6166666666666667</v>
      </c>
      <c r="BU34" s="250">
        <v>0.62222222222222157</v>
      </c>
      <c r="BV34" s="250">
        <v>0.62708333333333333</v>
      </c>
      <c r="BW34" s="250">
        <v>0.6326388888888882</v>
      </c>
      <c r="BX34" s="250">
        <v>0.63749999999999996</v>
      </c>
      <c r="BY34" s="250">
        <v>0.64305555555555483</v>
      </c>
      <c r="BZ34" s="250">
        <v>0.6479166666666667</v>
      </c>
      <c r="CA34" s="250">
        <v>0.65347222222222145</v>
      </c>
      <c r="CB34" s="250">
        <v>0.65833333333333333</v>
      </c>
      <c r="CC34" s="250">
        <v>0.66319444444444442</v>
      </c>
      <c r="CD34" s="250">
        <v>0.66874999999999996</v>
      </c>
      <c r="CE34" s="250">
        <v>0.67361111111111105</v>
      </c>
      <c r="CF34" s="250">
        <v>0.67916666666666659</v>
      </c>
      <c r="CG34" s="250">
        <v>0.68472222222222134</v>
      </c>
      <c r="CH34" s="250">
        <v>0.68958333333333321</v>
      </c>
      <c r="CI34" s="250">
        <v>0.69305555555555565</v>
      </c>
      <c r="CJ34" s="250">
        <v>0.69513888888888797</v>
      </c>
      <c r="CK34" s="250">
        <v>0.7</v>
      </c>
      <c r="CL34" s="250">
        <v>0.70277777777777783</v>
      </c>
      <c r="CM34" s="250">
        <v>0.7055555555555546</v>
      </c>
      <c r="CN34" s="250">
        <v>0.71041666666666659</v>
      </c>
      <c r="CO34" s="250">
        <v>0.71319444444444446</v>
      </c>
      <c r="CP34" s="250">
        <v>0.71597222222222123</v>
      </c>
      <c r="CQ34" s="250">
        <v>0.72083333333333233</v>
      </c>
      <c r="CR34" s="250">
        <v>0.72361111111111109</v>
      </c>
      <c r="CS34" s="250">
        <v>0.72638888888888786</v>
      </c>
      <c r="CT34" s="250">
        <v>0.73124999999999996</v>
      </c>
      <c r="CU34" s="250">
        <v>0.73402777777777783</v>
      </c>
      <c r="CV34" s="250">
        <v>0.73680555555555449</v>
      </c>
      <c r="CW34" s="250">
        <v>0.74236111111111114</v>
      </c>
      <c r="CX34" s="250">
        <v>0.74722222222222112</v>
      </c>
      <c r="CY34" s="250">
        <v>0.750000000000001</v>
      </c>
      <c r="CZ34" s="250">
        <v>0.75208333333333111</v>
      </c>
      <c r="DA34" s="250">
        <v>0.75486111111111098</v>
      </c>
      <c r="DB34" s="250">
        <v>0.75763888888888775</v>
      </c>
      <c r="DC34" s="250">
        <v>0.76041666666666674</v>
      </c>
      <c r="DD34" s="250">
        <v>0.7631944444444444</v>
      </c>
      <c r="DE34" s="250">
        <v>0.76805555555555438</v>
      </c>
      <c r="DF34" s="250">
        <v>0.77291666666666659</v>
      </c>
      <c r="DG34" s="250">
        <v>0.77847222222222101</v>
      </c>
      <c r="DH34" s="250">
        <v>0.78333333333333321</v>
      </c>
      <c r="DI34" s="250">
        <v>0.78888888888888764</v>
      </c>
      <c r="DJ34" s="250">
        <v>0.79374999999999996</v>
      </c>
      <c r="DK34" s="250">
        <v>0.79930555555555427</v>
      </c>
      <c r="DL34" s="250">
        <v>0.8097222222222209</v>
      </c>
      <c r="DM34" s="250">
        <v>0.82013888888888753</v>
      </c>
      <c r="DN34" s="250">
        <v>0.83055555555555416</v>
      </c>
      <c r="DO34" s="250">
        <v>0.84097222222222079</v>
      </c>
      <c r="DP34" s="250">
        <v>0.85138888888888742</v>
      </c>
      <c r="DQ34" s="250">
        <v>0.86180555555555405</v>
      </c>
      <c r="DR34" s="250">
        <v>0.87222222222222068</v>
      </c>
    </row>
    <row r="35" spans="1:122" s="248" customFormat="1" ht="18" customHeight="1">
      <c r="A35" s="245"/>
      <c r="B35" s="249" t="s">
        <v>32</v>
      </c>
      <c r="C35" s="250">
        <v>0.22569444444444445</v>
      </c>
      <c r="D35" s="250">
        <v>0.23402777777777781</v>
      </c>
      <c r="E35" s="250">
        <v>0.23819444444444449</v>
      </c>
      <c r="F35" s="250">
        <v>0.24236111111111117</v>
      </c>
      <c r="G35" s="250">
        <v>0.24652777777777785</v>
      </c>
      <c r="H35" s="250">
        <v>0.25069444444444455</v>
      </c>
      <c r="I35" s="250" t="s">
        <v>60</v>
      </c>
      <c r="J35" s="250">
        <v>0.2548611111111112</v>
      </c>
      <c r="K35" s="250">
        <v>0.25902777777777786</v>
      </c>
      <c r="L35" s="250">
        <v>0.26319444444444451</v>
      </c>
      <c r="M35" s="250"/>
      <c r="N35" s="250">
        <v>0.26736111111111116</v>
      </c>
      <c r="O35" s="250">
        <v>0.27152777777777781</v>
      </c>
      <c r="P35" s="250">
        <v>0.27569444444444446</v>
      </c>
      <c r="Q35" s="250"/>
      <c r="R35" s="250">
        <v>0.27986111111111112</v>
      </c>
      <c r="S35" s="250">
        <v>0.28402777777777777</v>
      </c>
      <c r="T35" s="250">
        <v>0.28819444444444442</v>
      </c>
      <c r="U35" s="250">
        <v>0.29236111111111107</v>
      </c>
      <c r="V35" s="250">
        <v>0.29652777777777772</v>
      </c>
      <c r="W35" s="250">
        <v>0.30069444444444438</v>
      </c>
      <c r="X35" s="250">
        <v>0.30486111111111103</v>
      </c>
      <c r="Y35" s="250"/>
      <c r="Z35" s="250">
        <v>0.30902777777777768</v>
      </c>
      <c r="AA35" s="250">
        <v>0.31319444444444433</v>
      </c>
      <c r="AB35" s="250"/>
      <c r="AC35" s="250"/>
      <c r="AD35" s="250">
        <v>0.32152777777777763</v>
      </c>
      <c r="AE35" s="250">
        <v>0.32569444444444429</v>
      </c>
      <c r="AF35" s="250">
        <v>0.32986111111111094</v>
      </c>
      <c r="AG35" s="250"/>
      <c r="AH35" s="250">
        <v>0.33402777777777759</v>
      </c>
      <c r="AI35" s="250">
        <v>0.33819444444444424</v>
      </c>
      <c r="AJ35" s="250">
        <v>0.34236111111111089</v>
      </c>
      <c r="AK35" s="250">
        <v>0.34652777777777755</v>
      </c>
      <c r="AL35" s="250">
        <v>0.3506944444444442</v>
      </c>
      <c r="AM35" s="250">
        <v>0.35486111111111085</v>
      </c>
      <c r="AN35" s="250">
        <v>0.3590277777777775</v>
      </c>
      <c r="AO35" s="250">
        <v>0.36319444444444415</v>
      </c>
      <c r="AP35" s="250">
        <v>0.36736111111111081</v>
      </c>
      <c r="AQ35" s="250">
        <v>0.37152777777777746</v>
      </c>
      <c r="AR35" s="250">
        <v>0.37569444444444411</v>
      </c>
      <c r="AS35" s="250">
        <v>0.37986111111111076</v>
      </c>
      <c r="AT35" s="250">
        <v>0.38402777777777741</v>
      </c>
      <c r="AU35" s="250">
        <v>0.38819444444444406</v>
      </c>
      <c r="AV35" s="250">
        <v>0.39236111111111072</v>
      </c>
      <c r="AW35" s="250">
        <v>0.39652777777777737</v>
      </c>
      <c r="AX35" s="250">
        <v>0.40069444444444402</v>
      </c>
      <c r="AY35" s="250">
        <v>0.40486111111111067</v>
      </c>
      <c r="AZ35" s="250">
        <v>0.41527777777777741</v>
      </c>
      <c r="BA35" s="250">
        <v>0.42569444444444404</v>
      </c>
      <c r="BB35" s="250">
        <v>0.43611111111111078</v>
      </c>
      <c r="BC35" s="250">
        <v>0.44652777777777741</v>
      </c>
      <c r="BD35" s="250">
        <v>0.45694444444444415</v>
      </c>
      <c r="BE35" s="250">
        <v>0.46736111111111078</v>
      </c>
      <c r="BF35" s="250">
        <v>0.47777777777777752</v>
      </c>
      <c r="BG35" s="250">
        <v>0.48819444444444415</v>
      </c>
      <c r="BH35" s="250">
        <v>0.49861111111111089</v>
      </c>
      <c r="BI35" s="250">
        <v>0.50902777777777752</v>
      </c>
      <c r="BJ35" s="250">
        <v>0.51944444444444415</v>
      </c>
      <c r="BK35" s="250">
        <v>0.52986111111111078</v>
      </c>
      <c r="BL35" s="250">
        <v>0.54027777777777741</v>
      </c>
      <c r="BM35" s="250">
        <v>0.55069444444444404</v>
      </c>
      <c r="BN35" s="250">
        <v>0.56111111111111067</v>
      </c>
      <c r="BO35" s="250">
        <v>0.5715277777777773</v>
      </c>
      <c r="BP35" s="250">
        <v>0.58194444444444393</v>
      </c>
      <c r="BQ35" s="250">
        <v>0.59236111111111056</v>
      </c>
      <c r="BR35" s="250">
        <v>0.60277777777777719</v>
      </c>
      <c r="BS35" s="250">
        <v>0.61319444444444382</v>
      </c>
      <c r="BT35" s="250">
        <v>0.61805555555555558</v>
      </c>
      <c r="BU35" s="250">
        <v>0.62361111111111045</v>
      </c>
      <c r="BV35" s="250">
        <v>0.62847222222222221</v>
      </c>
      <c r="BW35" s="250">
        <v>0.63402777777777708</v>
      </c>
      <c r="BX35" s="250">
        <v>0.63888888888888884</v>
      </c>
      <c r="BY35" s="250">
        <v>0.64444444444444371</v>
      </c>
      <c r="BZ35" s="250">
        <v>0.64930555555555558</v>
      </c>
      <c r="CA35" s="250">
        <v>0.65486111111111034</v>
      </c>
      <c r="CB35" s="250">
        <v>0.65972222222222221</v>
      </c>
      <c r="CC35" s="250">
        <v>0.6645833333333333</v>
      </c>
      <c r="CD35" s="250">
        <v>0.67013888888888884</v>
      </c>
      <c r="CE35" s="250">
        <v>0.67499999999999993</v>
      </c>
      <c r="CF35" s="250">
        <v>0.68055555555555547</v>
      </c>
      <c r="CG35" s="250">
        <v>0.68611111111111023</v>
      </c>
      <c r="CH35" s="250">
        <v>0.6909722222222221</v>
      </c>
      <c r="CI35" s="250"/>
      <c r="CJ35" s="250">
        <v>0.69652777777777686</v>
      </c>
      <c r="CK35" s="250">
        <v>0.70138888888888884</v>
      </c>
      <c r="CL35" s="250"/>
      <c r="CM35" s="250">
        <v>0.70694444444444349</v>
      </c>
      <c r="CN35" s="250">
        <v>0.71180555555555547</v>
      </c>
      <c r="CO35" s="250"/>
      <c r="CP35" s="250">
        <v>0.71736111111111012</v>
      </c>
      <c r="CQ35" s="250">
        <v>0.72222222222222121</v>
      </c>
      <c r="CR35" s="250">
        <v>0.72499999999999998</v>
      </c>
      <c r="CS35" s="250">
        <v>0.72777777777777675</v>
      </c>
      <c r="CT35" s="250">
        <v>0.73263888888888884</v>
      </c>
      <c r="CU35" s="250">
        <v>0.73541666666666672</v>
      </c>
      <c r="CV35" s="250">
        <v>0.73819444444444338</v>
      </c>
      <c r="CW35" s="250">
        <v>0.74375000000000002</v>
      </c>
      <c r="CX35" s="250">
        <v>0.74861111111111001</v>
      </c>
      <c r="CY35" s="250">
        <v>0.75138888888888988</v>
      </c>
      <c r="CZ35" s="250">
        <v>0.75347222222221999</v>
      </c>
      <c r="DA35" s="250">
        <v>0.75624999999999987</v>
      </c>
      <c r="DB35" s="250">
        <v>0.75902777777777664</v>
      </c>
      <c r="DC35" s="250">
        <v>0.76180555555555562</v>
      </c>
      <c r="DD35" s="250">
        <v>0.76458333333333328</v>
      </c>
      <c r="DE35" s="250">
        <v>0.76944444444444327</v>
      </c>
      <c r="DF35" s="250">
        <v>0.77430555555555547</v>
      </c>
      <c r="DG35" s="250">
        <v>0.77986111111110989</v>
      </c>
      <c r="DH35" s="250">
        <v>0.7847222222222221</v>
      </c>
      <c r="DI35" s="250">
        <v>0.79027777777777652</v>
      </c>
      <c r="DJ35" s="250">
        <v>0.79513888888888884</v>
      </c>
      <c r="DK35" s="250">
        <v>0.80069444444444315</v>
      </c>
      <c r="DL35" s="250">
        <v>0.81111111111110978</v>
      </c>
      <c r="DM35" s="250">
        <v>0.82152777777777641</v>
      </c>
      <c r="DN35" s="250">
        <v>0.83194444444444304</v>
      </c>
      <c r="DO35" s="250">
        <v>0.84236111111110967</v>
      </c>
      <c r="DP35" s="250">
        <v>0.8527777777777763</v>
      </c>
      <c r="DQ35" s="250">
        <v>0.86319444444444293</v>
      </c>
      <c r="DR35" s="250">
        <v>0.87361111111110956</v>
      </c>
    </row>
    <row r="36" spans="1:122" s="248" customFormat="1" ht="18" customHeight="1">
      <c r="A36" s="245"/>
      <c r="B36" s="249" t="s">
        <v>31</v>
      </c>
      <c r="C36" s="250">
        <v>0.22638888888888889</v>
      </c>
      <c r="D36" s="250">
        <v>0.23472222222222225</v>
      </c>
      <c r="E36" s="250">
        <v>0.23888888888888893</v>
      </c>
      <c r="F36" s="250">
        <v>0.24305555555555561</v>
      </c>
      <c r="G36" s="250">
        <v>0.24722222222222229</v>
      </c>
      <c r="H36" s="250">
        <v>0.25138888888888899</v>
      </c>
      <c r="I36" s="250" t="s">
        <v>60</v>
      </c>
      <c r="J36" s="250">
        <v>0.25555555555555565</v>
      </c>
      <c r="K36" s="250">
        <v>0.2597222222222223</v>
      </c>
      <c r="L36" s="250">
        <v>0.26388888888888895</v>
      </c>
      <c r="M36" s="250"/>
      <c r="N36" s="250">
        <v>0.2680555555555556</v>
      </c>
      <c r="O36" s="250">
        <v>0.27222222222222225</v>
      </c>
      <c r="P36" s="250">
        <v>0.27638888888888891</v>
      </c>
      <c r="Q36" s="250"/>
      <c r="R36" s="250">
        <v>0.28055555555555556</v>
      </c>
      <c r="S36" s="250">
        <v>0.28472222222222221</v>
      </c>
      <c r="T36" s="250">
        <v>0.28888888888888886</v>
      </c>
      <c r="U36" s="250">
        <v>0.29305555555555551</v>
      </c>
      <c r="V36" s="250">
        <v>0.29722222222222217</v>
      </c>
      <c r="W36" s="250">
        <v>0.30138888888888882</v>
      </c>
      <c r="X36" s="250">
        <v>0.30555555555555547</v>
      </c>
      <c r="Y36" s="250"/>
      <c r="Z36" s="250">
        <v>0.30972222222222212</v>
      </c>
      <c r="AA36" s="250">
        <v>0.31388888888888877</v>
      </c>
      <c r="AB36" s="250"/>
      <c r="AC36" s="250"/>
      <c r="AD36" s="250">
        <v>0.32222222222222208</v>
      </c>
      <c r="AE36" s="250">
        <v>0.32638888888888873</v>
      </c>
      <c r="AF36" s="250">
        <v>0.33055555555555538</v>
      </c>
      <c r="AG36" s="250"/>
      <c r="AH36" s="250">
        <v>0.33472222222222203</v>
      </c>
      <c r="AI36" s="250">
        <v>0.33888888888888868</v>
      </c>
      <c r="AJ36" s="250">
        <v>0.34305555555555534</v>
      </c>
      <c r="AK36" s="250">
        <v>0.34722222222222199</v>
      </c>
      <c r="AL36" s="250">
        <v>0.35138888888888864</v>
      </c>
      <c r="AM36" s="250">
        <v>0.35555555555555529</v>
      </c>
      <c r="AN36" s="250">
        <v>0.35972222222222194</v>
      </c>
      <c r="AO36" s="250">
        <v>0.3638888888888886</v>
      </c>
      <c r="AP36" s="250">
        <v>0.36805555555555525</v>
      </c>
      <c r="AQ36" s="250">
        <v>0.3722222222222219</v>
      </c>
      <c r="AR36" s="250">
        <v>0.37638888888888855</v>
      </c>
      <c r="AS36" s="250">
        <v>0.3805555555555552</v>
      </c>
      <c r="AT36" s="250">
        <v>0.38472222222222185</v>
      </c>
      <c r="AU36" s="250">
        <v>0.38888888888888851</v>
      </c>
      <c r="AV36" s="250">
        <v>0.39305555555555516</v>
      </c>
      <c r="AW36" s="250">
        <v>0.39722222222222181</v>
      </c>
      <c r="AX36" s="250">
        <v>0.40138888888888846</v>
      </c>
      <c r="AY36" s="250">
        <v>0.40555555555555511</v>
      </c>
      <c r="AZ36" s="250">
        <v>0.41597222222222185</v>
      </c>
      <c r="BA36" s="250">
        <v>0.42638888888888848</v>
      </c>
      <c r="BB36" s="250">
        <v>0.43680555555555522</v>
      </c>
      <c r="BC36" s="250">
        <v>0.44722222222222185</v>
      </c>
      <c r="BD36" s="250">
        <v>0.4576388888888886</v>
      </c>
      <c r="BE36" s="250">
        <v>0.46805555555555522</v>
      </c>
      <c r="BF36" s="250">
        <v>0.47847222222222197</v>
      </c>
      <c r="BG36" s="250">
        <v>0.4888888888888886</v>
      </c>
      <c r="BH36" s="250">
        <v>0.49930555555555534</v>
      </c>
      <c r="BI36" s="250">
        <v>0.50972222222222197</v>
      </c>
      <c r="BJ36" s="250">
        <v>0.5201388888888886</v>
      </c>
      <c r="BK36" s="250">
        <v>0.53055555555555522</v>
      </c>
      <c r="BL36" s="250">
        <v>0.54097222222222185</v>
      </c>
      <c r="BM36" s="250">
        <v>0.55138888888888848</v>
      </c>
      <c r="BN36" s="250">
        <v>0.56180555555555511</v>
      </c>
      <c r="BO36" s="250">
        <v>0.57222222222222174</v>
      </c>
      <c r="BP36" s="250">
        <v>0.58263888888888837</v>
      </c>
      <c r="BQ36" s="250">
        <v>0.593055555555555</v>
      </c>
      <c r="BR36" s="250">
        <v>0.60347222222222163</v>
      </c>
      <c r="BS36" s="250">
        <v>0.61388888888888826</v>
      </c>
      <c r="BT36" s="250">
        <v>0.61875000000000002</v>
      </c>
      <c r="BU36" s="250">
        <v>0.62430555555555489</v>
      </c>
      <c r="BV36" s="250">
        <v>0.62916666666666665</v>
      </c>
      <c r="BW36" s="250">
        <v>0.63472222222222152</v>
      </c>
      <c r="BX36" s="250">
        <v>0.63958333333333328</v>
      </c>
      <c r="BY36" s="250">
        <v>0.64513888888888815</v>
      </c>
      <c r="BZ36" s="250">
        <v>0.65</v>
      </c>
      <c r="CA36" s="250">
        <v>0.65555555555555478</v>
      </c>
      <c r="CB36" s="250">
        <v>0.66041666666666665</v>
      </c>
      <c r="CC36" s="250">
        <v>0.66527777777777775</v>
      </c>
      <c r="CD36" s="250">
        <v>0.67083333333333328</v>
      </c>
      <c r="CE36" s="250">
        <v>0.67569444444444438</v>
      </c>
      <c r="CF36" s="250">
        <v>0.68124999999999991</v>
      </c>
      <c r="CG36" s="250">
        <v>0.68680555555555467</v>
      </c>
      <c r="CH36" s="250">
        <v>0.69166666666666654</v>
      </c>
      <c r="CI36" s="250"/>
      <c r="CJ36" s="250">
        <v>0.6972222222222213</v>
      </c>
      <c r="CK36" s="250">
        <v>0.70208333333333328</v>
      </c>
      <c r="CL36" s="250"/>
      <c r="CM36" s="250">
        <v>0.70763888888888793</v>
      </c>
      <c r="CN36" s="250">
        <v>0.71249999999999991</v>
      </c>
      <c r="CO36" s="250"/>
      <c r="CP36" s="250">
        <v>0.71805555555555456</v>
      </c>
      <c r="CQ36" s="250">
        <v>0.72291666666666565</v>
      </c>
      <c r="CR36" s="250">
        <v>0.72569444444444453</v>
      </c>
      <c r="CS36" s="250">
        <v>0.72847222222222119</v>
      </c>
      <c r="CT36" s="250">
        <v>0.73333333333333328</v>
      </c>
      <c r="CU36" s="250">
        <v>0.73611111111111127</v>
      </c>
      <c r="CV36" s="250">
        <v>0.73888888888888782</v>
      </c>
      <c r="CW36" s="250">
        <v>0.74444444444444446</v>
      </c>
      <c r="CX36" s="250">
        <v>0.74930555555555445</v>
      </c>
      <c r="CY36" s="250">
        <v>0.75208333333333433</v>
      </c>
      <c r="CZ36" s="250">
        <v>0.75416666666666443</v>
      </c>
      <c r="DA36" s="250">
        <v>0.75694444444444431</v>
      </c>
      <c r="DB36" s="250">
        <v>0.75972222222222108</v>
      </c>
      <c r="DC36" s="250">
        <v>0.76250000000000007</v>
      </c>
      <c r="DD36" s="250">
        <v>0.76527777777777772</v>
      </c>
      <c r="DE36" s="250">
        <v>0.77013888888888771</v>
      </c>
      <c r="DF36" s="250">
        <v>0.77499999999999991</v>
      </c>
      <c r="DG36" s="250">
        <v>0.78055555555555434</v>
      </c>
      <c r="DH36" s="250">
        <v>0.78541666666666654</v>
      </c>
      <c r="DI36" s="250">
        <v>0.79097222222222097</v>
      </c>
      <c r="DJ36" s="250">
        <v>0.79583333333333328</v>
      </c>
      <c r="DK36" s="250">
        <v>0.8013888888888876</v>
      </c>
      <c r="DL36" s="250">
        <v>0.81180555555555423</v>
      </c>
      <c r="DM36" s="250">
        <v>0.82222222222222086</v>
      </c>
      <c r="DN36" s="250">
        <v>0.83263888888888749</v>
      </c>
      <c r="DO36" s="250">
        <v>0.84305555555555411</v>
      </c>
      <c r="DP36" s="250">
        <v>0.85347222222222074</v>
      </c>
      <c r="DQ36" s="250">
        <v>0.86388888888888737</v>
      </c>
      <c r="DR36" s="250">
        <v>0.874305555555554</v>
      </c>
    </row>
    <row r="37" spans="1:122" s="248" customFormat="1" ht="18" customHeight="1">
      <c r="A37" s="245"/>
      <c r="B37" s="249" t="s">
        <v>30</v>
      </c>
      <c r="C37" s="250">
        <v>0.22847222222222224</v>
      </c>
      <c r="D37" s="250">
        <v>0.2368055555555556</v>
      </c>
      <c r="E37" s="250">
        <v>0.24097222222222228</v>
      </c>
      <c r="F37" s="250">
        <v>0.24513888888888896</v>
      </c>
      <c r="G37" s="250">
        <v>0.24930555555555564</v>
      </c>
      <c r="H37" s="250">
        <v>0.25347222222222232</v>
      </c>
      <c r="I37" s="250">
        <v>0.25555555555555559</v>
      </c>
      <c r="J37" s="250">
        <v>0.25763888888888897</v>
      </c>
      <c r="K37" s="250">
        <v>0.26180555555555562</v>
      </c>
      <c r="L37" s="250">
        <v>0.26597222222222228</v>
      </c>
      <c r="M37" s="250">
        <v>0.2680555555555556</v>
      </c>
      <c r="N37" s="250">
        <v>0.27013888888888893</v>
      </c>
      <c r="O37" s="250">
        <v>0.27430555555555558</v>
      </c>
      <c r="P37" s="250">
        <v>0.27847222222222223</v>
      </c>
      <c r="Q37" s="250">
        <v>0.28055555555555556</v>
      </c>
      <c r="R37" s="250">
        <v>0.28263888888888888</v>
      </c>
      <c r="S37" s="250">
        <v>0.28680555555555554</v>
      </c>
      <c r="T37" s="250">
        <v>0.29097222222222219</v>
      </c>
      <c r="U37" s="250">
        <v>0.29513888888888884</v>
      </c>
      <c r="V37" s="250">
        <v>0.29930555555555549</v>
      </c>
      <c r="W37" s="250">
        <v>0.30347222222222214</v>
      </c>
      <c r="X37" s="250">
        <v>0.3076388888888888</v>
      </c>
      <c r="Y37" s="250">
        <v>0.30972222222222223</v>
      </c>
      <c r="Z37" s="250">
        <v>0.31180555555555545</v>
      </c>
      <c r="AA37" s="250">
        <v>0.3159722222222221</v>
      </c>
      <c r="AB37" s="250">
        <v>0.32013888888888881</v>
      </c>
      <c r="AC37" s="250">
        <v>0.32222222222222224</v>
      </c>
      <c r="AD37" s="250">
        <v>0.3243055555555554</v>
      </c>
      <c r="AE37" s="250">
        <v>0.32847222222222205</v>
      </c>
      <c r="AF37" s="250">
        <v>0.33263888888888871</v>
      </c>
      <c r="AG37" s="250">
        <v>0.33472222222222225</v>
      </c>
      <c r="AH37" s="250">
        <v>0.33680555555555536</v>
      </c>
      <c r="AI37" s="250">
        <v>0.34097222222222201</v>
      </c>
      <c r="AJ37" s="250">
        <v>0.34513888888888866</v>
      </c>
      <c r="AK37" s="250">
        <v>0.34930555555555531</v>
      </c>
      <c r="AL37" s="250">
        <v>0.35347222222222197</v>
      </c>
      <c r="AM37" s="250">
        <v>0.35763888888888862</v>
      </c>
      <c r="AN37" s="250">
        <v>0.36180555555555527</v>
      </c>
      <c r="AO37" s="250">
        <v>0.36597222222222192</v>
      </c>
      <c r="AP37" s="250">
        <v>0.37013888888888857</v>
      </c>
      <c r="AQ37" s="250">
        <v>0.37430555555555522</v>
      </c>
      <c r="AR37" s="250">
        <v>0.37847222222222188</v>
      </c>
      <c r="AS37" s="250">
        <v>0.38263888888888853</v>
      </c>
      <c r="AT37" s="250">
        <v>0.38680555555555518</v>
      </c>
      <c r="AU37" s="250">
        <v>0.39097222222222183</v>
      </c>
      <c r="AV37" s="250">
        <v>0.39513888888888848</v>
      </c>
      <c r="AW37" s="250">
        <v>0.39930555555555514</v>
      </c>
      <c r="AX37" s="250">
        <v>0.40347222222222179</v>
      </c>
      <c r="AY37" s="250">
        <v>0.40763888888888844</v>
      </c>
      <c r="AZ37" s="250">
        <v>0.41805555555555518</v>
      </c>
      <c r="BA37" s="250">
        <v>0.42847222222222181</v>
      </c>
      <c r="BB37" s="250">
        <v>0.43888888888888855</v>
      </c>
      <c r="BC37" s="250">
        <v>0.44930555555555518</v>
      </c>
      <c r="BD37" s="250">
        <v>0.45972222222222192</v>
      </c>
      <c r="BE37" s="250">
        <v>0.47013888888888855</v>
      </c>
      <c r="BF37" s="250">
        <v>0.48055555555555529</v>
      </c>
      <c r="BG37" s="250">
        <v>0.49097222222222192</v>
      </c>
      <c r="BH37" s="250">
        <v>0.50138888888888866</v>
      </c>
      <c r="BI37" s="250">
        <v>0.51180555555555529</v>
      </c>
      <c r="BJ37" s="250">
        <v>0.52222222222222192</v>
      </c>
      <c r="BK37" s="250">
        <v>0.53263888888888855</v>
      </c>
      <c r="BL37" s="250">
        <v>0.54305555555555518</v>
      </c>
      <c r="BM37" s="250">
        <v>0.55347222222222181</v>
      </c>
      <c r="BN37" s="250">
        <v>0.56388888888888844</v>
      </c>
      <c r="BO37" s="250">
        <v>0.57430555555555507</v>
      </c>
      <c r="BP37" s="250">
        <v>0.5847222222222217</v>
      </c>
      <c r="BQ37" s="250">
        <v>0.59513888888888833</v>
      </c>
      <c r="BR37" s="250">
        <v>0.60555555555555496</v>
      </c>
      <c r="BS37" s="250">
        <v>0.61597222222222159</v>
      </c>
      <c r="BT37" s="250">
        <v>0.62083333333333335</v>
      </c>
      <c r="BU37" s="250">
        <v>0.62638888888888822</v>
      </c>
      <c r="BV37" s="250">
        <v>0.63124999999999998</v>
      </c>
      <c r="BW37" s="250">
        <v>0.63680555555555485</v>
      </c>
      <c r="BX37" s="250">
        <v>0.64166666666666661</v>
      </c>
      <c r="BY37" s="250">
        <v>0.64722222222222148</v>
      </c>
      <c r="BZ37" s="250">
        <v>0.65208333333333335</v>
      </c>
      <c r="CA37" s="250">
        <v>0.65763888888888811</v>
      </c>
      <c r="CB37" s="250">
        <v>0.66249999999999998</v>
      </c>
      <c r="CC37" s="250">
        <v>0.66736111111111107</v>
      </c>
      <c r="CD37" s="250">
        <v>0.67291666666666661</v>
      </c>
      <c r="CE37" s="250">
        <v>0.6777777777777777</v>
      </c>
      <c r="CF37" s="250">
        <v>0.68333333333333324</v>
      </c>
      <c r="CG37" s="250">
        <v>0.688888888888888</v>
      </c>
      <c r="CH37" s="250">
        <v>0.69374999999999987</v>
      </c>
      <c r="CI37" s="250">
        <v>0.6972222222222223</v>
      </c>
      <c r="CJ37" s="250">
        <v>0.69930555555555463</v>
      </c>
      <c r="CK37" s="250">
        <v>0.70416666666666661</v>
      </c>
      <c r="CL37" s="250">
        <v>0.70694444444444449</v>
      </c>
      <c r="CM37" s="250">
        <v>0.70972222222222126</v>
      </c>
      <c r="CN37" s="250">
        <v>0.71458333333333324</v>
      </c>
      <c r="CO37" s="250">
        <v>0.71736111111111112</v>
      </c>
      <c r="CP37" s="250">
        <v>0.72013888888888788</v>
      </c>
      <c r="CQ37" s="250">
        <v>0.72499999999999898</v>
      </c>
      <c r="CR37" s="250">
        <v>0.72777777777777775</v>
      </c>
      <c r="CS37" s="250">
        <v>0.73055555555555451</v>
      </c>
      <c r="CT37" s="250">
        <v>0.73541666666666661</v>
      </c>
      <c r="CU37" s="250">
        <v>0.73819444444444449</v>
      </c>
      <c r="CV37" s="250">
        <v>0.74097222222222114</v>
      </c>
      <c r="CW37" s="250">
        <v>0.74652777777777779</v>
      </c>
      <c r="CX37" s="250">
        <v>0.75138888888888777</v>
      </c>
      <c r="CY37" s="250">
        <v>0.75416666666666765</v>
      </c>
      <c r="CZ37" s="250">
        <v>0.75624999999999776</v>
      </c>
      <c r="DA37" s="250">
        <v>0.75902777777777763</v>
      </c>
      <c r="DB37" s="250">
        <v>0.7618055555555544</v>
      </c>
      <c r="DC37" s="250">
        <v>0.76458333333333339</v>
      </c>
      <c r="DD37" s="250">
        <v>0.76736111111111105</v>
      </c>
      <c r="DE37" s="250">
        <v>0.77222222222222103</v>
      </c>
      <c r="DF37" s="250">
        <v>0.77708333333333324</v>
      </c>
      <c r="DG37" s="250">
        <v>0.78263888888888766</v>
      </c>
      <c r="DH37" s="250">
        <v>0.78749999999999987</v>
      </c>
      <c r="DI37" s="250">
        <v>0.79305555555555429</v>
      </c>
      <c r="DJ37" s="250">
        <v>0.79791666666666661</v>
      </c>
      <c r="DK37" s="250">
        <v>0.80347222222222092</v>
      </c>
      <c r="DL37" s="250">
        <v>0.81388888888888755</v>
      </c>
      <c r="DM37" s="250">
        <v>0.82430555555555418</v>
      </c>
      <c r="DN37" s="250">
        <v>0.83472222222222081</v>
      </c>
      <c r="DO37" s="250">
        <v>0.84513888888888744</v>
      </c>
      <c r="DP37" s="250">
        <v>0.85555555555555407</v>
      </c>
      <c r="DQ37" s="250">
        <v>0.8659722222222207</v>
      </c>
      <c r="DR37" s="250">
        <v>0.87638888888888733</v>
      </c>
    </row>
    <row r="38" spans="1:122" s="248" customFormat="1" ht="18" customHeight="1">
      <c r="A38" s="245"/>
      <c r="B38" s="249" t="s">
        <v>29</v>
      </c>
      <c r="C38" s="250">
        <v>0.2326388888888889</v>
      </c>
      <c r="D38" s="250">
        <v>0.24097222222222225</v>
      </c>
      <c r="E38" s="250">
        <v>0.24513888888888893</v>
      </c>
      <c r="F38" s="250">
        <v>0.24930555555555561</v>
      </c>
      <c r="G38" s="250">
        <v>0.25347222222222232</v>
      </c>
      <c r="H38" s="250">
        <v>0.25763888888888897</v>
      </c>
      <c r="I38" s="250" t="s">
        <v>60</v>
      </c>
      <c r="J38" s="250">
        <v>0.26180555555555562</v>
      </c>
      <c r="K38" s="250">
        <v>0.26597222222222228</v>
      </c>
      <c r="L38" s="250">
        <v>0.27013888888888893</v>
      </c>
      <c r="M38" s="250"/>
      <c r="N38" s="250">
        <v>0.27430555555555558</v>
      </c>
      <c r="O38" s="250">
        <v>0.27847222222222223</v>
      </c>
      <c r="P38" s="250">
        <v>0.28263888888888888</v>
      </c>
      <c r="Q38" s="250"/>
      <c r="R38" s="250">
        <v>0.28680555555555554</v>
      </c>
      <c r="S38" s="250">
        <v>0.29097222222222219</v>
      </c>
      <c r="T38" s="250">
        <v>0.29513888888888884</v>
      </c>
      <c r="U38" s="250">
        <v>0.29930555555555549</v>
      </c>
      <c r="V38" s="250">
        <v>0.30347222222222214</v>
      </c>
      <c r="W38" s="250">
        <v>0.3076388888888888</v>
      </c>
      <c r="X38" s="250">
        <v>0.31180555555555545</v>
      </c>
      <c r="Y38" s="250"/>
      <c r="Z38" s="250">
        <v>0.3159722222222221</v>
      </c>
      <c r="AA38" s="250">
        <v>0.32013888888888875</v>
      </c>
      <c r="AB38" s="250"/>
      <c r="AC38" s="250"/>
      <c r="AD38" s="250">
        <v>0.32847222222222205</v>
      </c>
      <c r="AE38" s="250">
        <v>0.33263888888888871</v>
      </c>
      <c r="AF38" s="250">
        <v>0.33680555555555536</v>
      </c>
      <c r="AG38" s="250"/>
      <c r="AH38" s="250">
        <v>0.34097222222222201</v>
      </c>
      <c r="AI38" s="250">
        <v>0.34513888888888866</v>
      </c>
      <c r="AJ38" s="250">
        <v>0.34930555555555531</v>
      </c>
      <c r="AK38" s="250">
        <v>0.35347222222222197</v>
      </c>
      <c r="AL38" s="250">
        <v>0.35763888888888862</v>
      </c>
      <c r="AM38" s="250">
        <v>0.36180555555555527</v>
      </c>
      <c r="AN38" s="250">
        <v>0.36597222222222192</v>
      </c>
      <c r="AO38" s="250">
        <v>0.37013888888888857</v>
      </c>
      <c r="AP38" s="250">
        <v>0.37430555555555522</v>
      </c>
      <c r="AQ38" s="250">
        <v>0.37847222222222188</v>
      </c>
      <c r="AR38" s="250">
        <v>0.38263888888888853</v>
      </c>
      <c r="AS38" s="250">
        <v>0.38680555555555518</v>
      </c>
      <c r="AT38" s="250">
        <v>0.39097222222222183</v>
      </c>
      <c r="AU38" s="250">
        <v>0.39513888888888848</v>
      </c>
      <c r="AV38" s="250">
        <v>0.39930555555555514</v>
      </c>
      <c r="AW38" s="250">
        <v>0.40347222222222179</v>
      </c>
      <c r="AX38" s="250">
        <v>0.40763888888888844</v>
      </c>
      <c r="AY38" s="250">
        <v>0.41180555555555509</v>
      </c>
      <c r="AZ38" s="250">
        <v>0.42222222222222183</v>
      </c>
      <c r="BA38" s="250">
        <v>0.43263888888888846</v>
      </c>
      <c r="BB38" s="250">
        <v>0.4430555555555552</v>
      </c>
      <c r="BC38" s="250">
        <v>0.45347222222222183</v>
      </c>
      <c r="BD38" s="250">
        <v>0.46388888888888857</v>
      </c>
      <c r="BE38" s="250">
        <v>0.4743055555555552</v>
      </c>
      <c r="BF38" s="250">
        <v>0.48472222222222194</v>
      </c>
      <c r="BG38" s="250">
        <v>0.49513888888888857</v>
      </c>
      <c r="BH38" s="250">
        <v>0.50555555555555531</v>
      </c>
      <c r="BI38" s="250">
        <v>0.51597222222222194</v>
      </c>
      <c r="BJ38" s="250">
        <v>0.52638888888888857</v>
      </c>
      <c r="BK38" s="250">
        <v>0.5368055555555552</v>
      </c>
      <c r="BL38" s="250">
        <v>0.54722222222222183</v>
      </c>
      <c r="BM38" s="250">
        <v>0.55763888888888846</v>
      </c>
      <c r="BN38" s="250">
        <v>0.56805555555555509</v>
      </c>
      <c r="BO38" s="250">
        <v>0.57847222222222172</v>
      </c>
      <c r="BP38" s="250">
        <v>0.58888888888888835</v>
      </c>
      <c r="BQ38" s="250">
        <v>0.59930555555555498</v>
      </c>
      <c r="BR38" s="250">
        <v>0.60972222222222161</v>
      </c>
      <c r="BS38" s="250">
        <v>0.62013888888888824</v>
      </c>
      <c r="BT38" s="250">
        <v>0.625</v>
      </c>
      <c r="BU38" s="250">
        <v>0.63055555555555487</v>
      </c>
      <c r="BV38" s="250">
        <v>0.63541666666666663</v>
      </c>
      <c r="BW38" s="250">
        <v>0.6409722222222215</v>
      </c>
      <c r="BX38" s="250">
        <v>0.64583333333333326</v>
      </c>
      <c r="BY38" s="250">
        <v>0.65138888888888813</v>
      </c>
      <c r="BZ38" s="250">
        <v>0.65625</v>
      </c>
      <c r="CA38" s="250">
        <v>0.66180555555555476</v>
      </c>
      <c r="CB38" s="250">
        <v>0.66666666666666663</v>
      </c>
      <c r="CC38" s="250">
        <v>0.67152777777777772</v>
      </c>
      <c r="CD38" s="250">
        <v>0.67708333333333326</v>
      </c>
      <c r="CE38" s="250">
        <v>0.68194444444444435</v>
      </c>
      <c r="CF38" s="250">
        <v>0.68749999999999989</v>
      </c>
      <c r="CG38" s="250">
        <v>0.69305555555555465</v>
      </c>
      <c r="CH38" s="250">
        <v>0.69791666666666652</v>
      </c>
      <c r="CI38" s="250"/>
      <c r="CJ38" s="250">
        <v>0.70347222222222128</v>
      </c>
      <c r="CK38" s="250">
        <v>0.70833333333333326</v>
      </c>
      <c r="CL38" s="250"/>
      <c r="CM38" s="250">
        <v>0.71388888888888791</v>
      </c>
      <c r="CN38" s="250">
        <v>0.71874999999999989</v>
      </c>
      <c r="CO38" s="250"/>
      <c r="CP38" s="250">
        <v>0.72430555555555454</v>
      </c>
      <c r="CQ38" s="250">
        <v>0.72916666666666563</v>
      </c>
      <c r="CR38" s="250">
        <v>0.7319444444444444</v>
      </c>
      <c r="CS38" s="250">
        <v>0.73472222222222117</v>
      </c>
      <c r="CT38" s="250">
        <v>0.73958333333333326</v>
      </c>
      <c r="CU38" s="250">
        <v>0.74236111111111114</v>
      </c>
      <c r="CV38" s="250">
        <v>0.7451388888888878</v>
      </c>
      <c r="CW38" s="250">
        <v>0.75069444444444444</v>
      </c>
      <c r="CX38" s="250">
        <v>0.75555555555555443</v>
      </c>
      <c r="CY38" s="250">
        <v>0.7583333333333343</v>
      </c>
      <c r="CZ38" s="250">
        <v>0.76041666666666441</v>
      </c>
      <c r="DA38" s="250">
        <v>0.76319444444444429</v>
      </c>
      <c r="DB38" s="250">
        <v>0.76597222222222106</v>
      </c>
      <c r="DC38" s="250">
        <v>0.76875000000000004</v>
      </c>
      <c r="DD38" s="250">
        <v>0.7715277777777777</v>
      </c>
      <c r="DE38" s="250">
        <v>0.77638888888888768</v>
      </c>
      <c r="DF38" s="250">
        <v>0.78124999999999989</v>
      </c>
      <c r="DG38" s="250">
        <v>0.78680555555555431</v>
      </c>
      <c r="DH38" s="250">
        <v>0.79166666666666652</v>
      </c>
      <c r="DI38" s="250">
        <v>0.79722222222222094</v>
      </c>
      <c r="DJ38" s="250">
        <v>0.80208333333333326</v>
      </c>
      <c r="DK38" s="250">
        <v>0.80763888888888757</v>
      </c>
      <c r="DL38" s="250">
        <v>0.8180555555555542</v>
      </c>
      <c r="DM38" s="250">
        <v>0.82847222222222083</v>
      </c>
      <c r="DN38" s="250">
        <v>0.83888888888888746</v>
      </c>
      <c r="DO38" s="250">
        <v>0.84930555555555409</v>
      </c>
      <c r="DP38" s="250">
        <v>0.85972222222222072</v>
      </c>
      <c r="DQ38" s="250">
        <v>0.87013888888888735</v>
      </c>
      <c r="DR38" s="250">
        <v>0.88055555555555398</v>
      </c>
    </row>
    <row r="39" spans="1:122" s="248" customFormat="1" ht="18" customHeight="1">
      <c r="A39" s="245"/>
      <c r="B39" s="249" t="s">
        <v>28</v>
      </c>
      <c r="C39" s="250">
        <v>0.23402777777777778</v>
      </c>
      <c r="D39" s="250">
        <v>0.24236111111111114</v>
      </c>
      <c r="E39" s="250">
        <v>0.24652777777777782</v>
      </c>
      <c r="F39" s="250">
        <v>0.2506944444444445</v>
      </c>
      <c r="G39" s="250">
        <v>0.2548611111111112</v>
      </c>
      <c r="H39" s="250">
        <v>0.25902777777777786</v>
      </c>
      <c r="I39" s="250">
        <v>0.26041666666666669</v>
      </c>
      <c r="J39" s="250">
        <v>0.26319444444444451</v>
      </c>
      <c r="K39" s="250">
        <v>0.26736111111111116</v>
      </c>
      <c r="L39" s="250">
        <v>0.27152777777777781</v>
      </c>
      <c r="M39" s="250">
        <v>0.2729166666666667</v>
      </c>
      <c r="N39" s="250">
        <v>0.27569444444444446</v>
      </c>
      <c r="O39" s="250">
        <v>0.27986111111111112</v>
      </c>
      <c r="P39" s="250">
        <v>0.28402777777777777</v>
      </c>
      <c r="Q39" s="250">
        <v>0.28541666666666665</v>
      </c>
      <c r="R39" s="250">
        <v>0.29236111111111107</v>
      </c>
      <c r="S39" s="250">
        <v>0.29652777777777772</v>
      </c>
      <c r="T39" s="250">
        <v>0.30069444444444438</v>
      </c>
      <c r="U39" s="250">
        <v>0.30486111111111103</v>
      </c>
      <c r="V39" s="250">
        <v>0.30486111111111108</v>
      </c>
      <c r="W39" s="250">
        <v>0.30902777777777779</v>
      </c>
      <c r="X39" s="255">
        <v>0.31319444444444444</v>
      </c>
      <c r="Y39" s="255">
        <v>0.31458333333333333</v>
      </c>
      <c r="Z39" s="255">
        <v>0.31736111111111115</v>
      </c>
      <c r="AA39" s="250">
        <v>0.32152777777777763</v>
      </c>
      <c r="AB39" s="250">
        <v>0.32499999999999996</v>
      </c>
      <c r="AC39" s="250">
        <v>0.32708333333333334</v>
      </c>
      <c r="AD39" s="250">
        <v>0.32986111111111094</v>
      </c>
      <c r="AE39" s="250">
        <v>0.33402777777777759</v>
      </c>
      <c r="AF39" s="250">
        <v>0.33819444444444424</v>
      </c>
      <c r="AG39" s="250">
        <v>0.33958333333333335</v>
      </c>
      <c r="AH39" s="250">
        <v>0.34236111111111089</v>
      </c>
      <c r="AI39" s="250">
        <v>0.34652777777777755</v>
      </c>
      <c r="AJ39" s="250">
        <v>0.3506944444444442</v>
      </c>
      <c r="AK39" s="250">
        <v>0.35486111111111085</v>
      </c>
      <c r="AL39" s="250">
        <v>0.3590277777777775</v>
      </c>
      <c r="AM39" s="250">
        <v>0.36319444444444415</v>
      </c>
      <c r="AN39" s="250">
        <v>0.36736111111111081</v>
      </c>
      <c r="AO39" s="250">
        <v>0.37152777777777746</v>
      </c>
      <c r="AP39" s="250">
        <v>0.37569444444444411</v>
      </c>
      <c r="AQ39" s="250">
        <v>0.37986111111111076</v>
      </c>
      <c r="AR39" s="250">
        <v>0.38402777777777741</v>
      </c>
      <c r="AS39" s="250">
        <v>0.38819444444444406</v>
      </c>
      <c r="AT39" s="250">
        <v>0.39236111111111072</v>
      </c>
      <c r="AU39" s="250">
        <v>0.39652777777777737</v>
      </c>
      <c r="AV39" s="250">
        <v>0.40069444444444402</v>
      </c>
      <c r="AW39" s="250">
        <v>0.40486111111111067</v>
      </c>
      <c r="AX39" s="250">
        <v>0.40902777777777732</v>
      </c>
      <c r="AY39" s="250">
        <v>0.41319444444444398</v>
      </c>
      <c r="AZ39" s="250">
        <v>0.42361111111111072</v>
      </c>
      <c r="BA39" s="250">
        <v>0.43402777777777735</v>
      </c>
      <c r="BB39" s="250">
        <v>0.44444444444444409</v>
      </c>
      <c r="BC39" s="250">
        <v>0.45486111111111072</v>
      </c>
      <c r="BD39" s="250">
        <v>0.46527777777777746</v>
      </c>
      <c r="BE39" s="250">
        <v>0.47569444444444409</v>
      </c>
      <c r="BF39" s="250">
        <v>0.48611111111111083</v>
      </c>
      <c r="BG39" s="250">
        <v>0.49652777777777746</v>
      </c>
      <c r="BH39" s="250">
        <v>0.5069444444444442</v>
      </c>
      <c r="BI39" s="250">
        <v>0.51736111111111083</v>
      </c>
      <c r="BJ39" s="250">
        <v>0.52777777777777746</v>
      </c>
      <c r="BK39" s="250">
        <v>0.53819444444444409</v>
      </c>
      <c r="BL39" s="250">
        <v>0.54861111111111072</v>
      </c>
      <c r="BM39" s="250">
        <v>0.55902777777777735</v>
      </c>
      <c r="BN39" s="250">
        <v>0.56944444444444398</v>
      </c>
      <c r="BO39" s="250">
        <v>0.57986111111111061</v>
      </c>
      <c r="BP39" s="250">
        <v>0.59027777777777724</v>
      </c>
      <c r="BQ39" s="250">
        <v>0.60069444444444386</v>
      </c>
      <c r="BR39" s="250">
        <v>0.61111111111111049</v>
      </c>
      <c r="BS39" s="250">
        <v>0.62152777777777712</v>
      </c>
      <c r="BT39" s="250">
        <v>0.62638888888888888</v>
      </c>
      <c r="BU39" s="250">
        <v>0.63194444444444375</v>
      </c>
      <c r="BV39" s="250">
        <v>0.63680555555555551</v>
      </c>
      <c r="BW39" s="250">
        <v>0.64236111111111038</v>
      </c>
      <c r="BX39" s="250">
        <v>0.64722222222222214</v>
      </c>
      <c r="BY39" s="250">
        <v>0.65277777777777701</v>
      </c>
      <c r="BZ39" s="250">
        <v>0.65763888888888888</v>
      </c>
      <c r="CA39" s="250">
        <v>0.66319444444444364</v>
      </c>
      <c r="CB39" s="250">
        <v>0.66805555555555551</v>
      </c>
      <c r="CC39" s="250">
        <v>0.67291666666666661</v>
      </c>
      <c r="CD39" s="250">
        <v>0.67847222222222214</v>
      </c>
      <c r="CE39" s="250">
        <v>0.68333333333333324</v>
      </c>
      <c r="CF39" s="250">
        <v>0.68888888888888877</v>
      </c>
      <c r="CG39" s="250">
        <v>0.69444444444444353</v>
      </c>
      <c r="CH39" s="250">
        <v>0.6993055555555554</v>
      </c>
      <c r="CI39" s="250">
        <v>0.70208333333333339</v>
      </c>
      <c r="CJ39" s="250">
        <v>0.70486111111111016</v>
      </c>
      <c r="CK39" s="250">
        <v>0.70972222222222214</v>
      </c>
      <c r="CL39" s="250">
        <v>0.71180555555555558</v>
      </c>
      <c r="CM39" s="250">
        <v>0.71527777777777679</v>
      </c>
      <c r="CN39" s="250">
        <v>0.72013888888888877</v>
      </c>
      <c r="CO39" s="250">
        <v>0.72222222222222221</v>
      </c>
      <c r="CP39" s="250">
        <v>0.72569444444444342</v>
      </c>
      <c r="CQ39" s="250">
        <v>0.73055555555555451</v>
      </c>
      <c r="CR39" s="250">
        <v>0.73333333333333339</v>
      </c>
      <c r="CS39" s="250">
        <v>0.73611111111111005</v>
      </c>
      <c r="CT39" s="250">
        <v>0.74097222222222214</v>
      </c>
      <c r="CU39" s="250">
        <v>0.74375000000000013</v>
      </c>
      <c r="CV39" s="250">
        <v>0.74652777777777668</v>
      </c>
      <c r="CW39" s="250">
        <v>0.75208333333333333</v>
      </c>
      <c r="CX39" s="250">
        <v>0.75694444444444331</v>
      </c>
      <c r="CY39" s="250">
        <v>0.75972222222222319</v>
      </c>
      <c r="CZ39" s="250">
        <v>0.76180555555555329</v>
      </c>
      <c r="DA39" s="250">
        <v>0.76458333333333317</v>
      </c>
      <c r="DB39" s="250">
        <v>0.76736111111110994</v>
      </c>
      <c r="DC39" s="250">
        <v>0.77013888888888893</v>
      </c>
      <c r="DD39" s="250">
        <v>0.77291666666666659</v>
      </c>
      <c r="DE39" s="250">
        <v>0.77777777777777657</v>
      </c>
      <c r="DF39" s="250">
        <v>0.78263888888888877</v>
      </c>
      <c r="DG39" s="250">
        <v>0.7881944444444432</v>
      </c>
      <c r="DH39" s="250">
        <v>0.7930555555555554</v>
      </c>
      <c r="DI39" s="250">
        <v>0.79861111111110983</v>
      </c>
      <c r="DJ39" s="250">
        <v>0.80347222222222214</v>
      </c>
      <c r="DK39" s="250">
        <v>0.80902777777777646</v>
      </c>
      <c r="DL39" s="250">
        <v>0.81944444444444309</v>
      </c>
      <c r="DM39" s="250">
        <v>0.82986111111110972</v>
      </c>
      <c r="DN39" s="250">
        <v>0.84027777777777635</v>
      </c>
      <c r="DO39" s="250">
        <v>0.85069444444444298</v>
      </c>
      <c r="DP39" s="250">
        <v>0.86111111111110961</v>
      </c>
      <c r="DQ39" s="250">
        <v>0.87152777777777624</v>
      </c>
      <c r="DR39" s="250">
        <v>0.88194444444444287</v>
      </c>
    </row>
    <row r="40" spans="1:122" s="248" customFormat="1" ht="18" customHeight="1">
      <c r="A40" s="245"/>
      <c r="B40" s="249" t="s">
        <v>27</v>
      </c>
      <c r="C40" s="250">
        <v>0.23541666666666666</v>
      </c>
      <c r="D40" s="250">
        <v>0.24375000000000002</v>
      </c>
      <c r="E40" s="250">
        <v>0.2479166666666667</v>
      </c>
      <c r="F40" s="250">
        <v>0.25208333333333338</v>
      </c>
      <c r="G40" s="250">
        <v>0.25625000000000009</v>
      </c>
      <c r="H40" s="250">
        <v>0.26041666666666674</v>
      </c>
      <c r="I40" s="250" t="s">
        <v>60</v>
      </c>
      <c r="J40" s="250">
        <v>0.26458333333333339</v>
      </c>
      <c r="K40" s="250">
        <v>0.26875000000000004</v>
      </c>
      <c r="L40" s="250">
        <v>0.2729166666666667</v>
      </c>
      <c r="M40" s="250"/>
      <c r="N40" s="250">
        <v>0.27708333333333335</v>
      </c>
      <c r="O40" s="250">
        <v>0.28125</v>
      </c>
      <c r="P40" s="250">
        <v>0.28541666666666665</v>
      </c>
      <c r="Q40" s="250"/>
      <c r="R40" s="250">
        <v>0.29374999999999996</v>
      </c>
      <c r="S40" s="250">
        <v>0.29791666666666661</v>
      </c>
      <c r="T40" s="250">
        <v>0.30208333333333326</v>
      </c>
      <c r="U40" s="250">
        <v>0.30624999999999991</v>
      </c>
      <c r="V40" s="250">
        <v>0.30624999999999997</v>
      </c>
      <c r="W40" s="250">
        <v>0.31041666666666667</v>
      </c>
      <c r="X40" s="255">
        <v>0.31458333333333333</v>
      </c>
      <c r="Y40" s="255"/>
      <c r="Z40" s="255">
        <v>0.31875000000000003</v>
      </c>
      <c r="AA40" s="250">
        <v>0.32291666666666652</v>
      </c>
      <c r="AB40" s="250"/>
      <c r="AC40" s="250"/>
      <c r="AD40" s="250">
        <v>0.33124999999999982</v>
      </c>
      <c r="AE40" s="250">
        <v>0.33541666666666647</v>
      </c>
      <c r="AF40" s="250">
        <v>0.33958333333333313</v>
      </c>
      <c r="AG40" s="250"/>
      <c r="AH40" s="250">
        <v>0.34374999999999978</v>
      </c>
      <c r="AI40" s="250">
        <v>0.34791666666666643</v>
      </c>
      <c r="AJ40" s="250">
        <v>0.35208333333333308</v>
      </c>
      <c r="AK40" s="250">
        <v>0.35624999999999973</v>
      </c>
      <c r="AL40" s="250">
        <v>0.36041666666666639</v>
      </c>
      <c r="AM40" s="250">
        <v>0.36458333333333304</v>
      </c>
      <c r="AN40" s="250">
        <v>0.36874999999999969</v>
      </c>
      <c r="AO40" s="250">
        <v>0.37291666666666634</v>
      </c>
      <c r="AP40" s="250">
        <v>0.37708333333333299</v>
      </c>
      <c r="AQ40" s="250">
        <v>0.38124999999999964</v>
      </c>
      <c r="AR40" s="250">
        <v>0.3854166666666663</v>
      </c>
      <c r="AS40" s="250">
        <v>0.38958333333333295</v>
      </c>
      <c r="AT40" s="250">
        <v>0.3937499999999996</v>
      </c>
      <c r="AU40" s="250">
        <v>0.39791666666666625</v>
      </c>
      <c r="AV40" s="250">
        <v>0.4020833333333329</v>
      </c>
      <c r="AW40" s="250">
        <v>0.40624999999999956</v>
      </c>
      <c r="AX40" s="250">
        <v>0.41041666666666621</v>
      </c>
      <c r="AY40" s="250">
        <v>0.41458333333333286</v>
      </c>
      <c r="AZ40" s="250">
        <v>0.4249999999999996</v>
      </c>
      <c r="BA40" s="250">
        <v>0.43541666666666623</v>
      </c>
      <c r="BB40" s="250">
        <v>0.44583333333333297</v>
      </c>
      <c r="BC40" s="250">
        <v>0.4562499999999996</v>
      </c>
      <c r="BD40" s="250">
        <v>0.46666666666666634</v>
      </c>
      <c r="BE40" s="250">
        <v>0.47708333333333297</v>
      </c>
      <c r="BF40" s="250">
        <v>0.48749999999999971</v>
      </c>
      <c r="BG40" s="250">
        <v>0.49791666666666634</v>
      </c>
      <c r="BH40" s="250">
        <v>0.50833333333333308</v>
      </c>
      <c r="BI40" s="250">
        <v>0.51874999999999971</v>
      </c>
      <c r="BJ40" s="250">
        <v>0.52916666666666634</v>
      </c>
      <c r="BK40" s="250">
        <v>0.53958333333333297</v>
      </c>
      <c r="BL40" s="250">
        <v>0.5499999999999996</v>
      </c>
      <c r="BM40" s="250">
        <v>0.56041666666666623</v>
      </c>
      <c r="BN40" s="250">
        <v>0.57083333333333286</v>
      </c>
      <c r="BO40" s="250">
        <v>0.58124999999999949</v>
      </c>
      <c r="BP40" s="250">
        <v>0.59166666666666612</v>
      </c>
      <c r="BQ40" s="250">
        <v>0.60208333333333275</v>
      </c>
      <c r="BR40" s="250">
        <v>0.61249999999999938</v>
      </c>
      <c r="BS40" s="250">
        <v>0.62291666666666601</v>
      </c>
      <c r="BT40" s="250">
        <v>0.62777777777777777</v>
      </c>
      <c r="BU40" s="250">
        <v>0.63333333333333264</v>
      </c>
      <c r="BV40" s="250">
        <v>0.6381944444444444</v>
      </c>
      <c r="BW40" s="250">
        <v>0.64374999999999927</v>
      </c>
      <c r="BX40" s="250">
        <v>0.64861111111111103</v>
      </c>
      <c r="BY40" s="250">
        <v>0.6541666666666659</v>
      </c>
      <c r="BZ40" s="250">
        <v>0.65902777777777777</v>
      </c>
      <c r="CA40" s="250">
        <v>0.66458333333333253</v>
      </c>
      <c r="CB40" s="250">
        <v>0.6694444444444444</v>
      </c>
      <c r="CC40" s="250">
        <v>0.67430555555555549</v>
      </c>
      <c r="CD40" s="250">
        <v>0.67986111111111103</v>
      </c>
      <c r="CE40" s="250">
        <v>0.68472222222222212</v>
      </c>
      <c r="CF40" s="250">
        <v>0.69027777777777766</v>
      </c>
      <c r="CG40" s="250">
        <v>0.69583333333333242</v>
      </c>
      <c r="CH40" s="250">
        <v>0.70069444444444429</v>
      </c>
      <c r="CI40" s="250"/>
      <c r="CJ40" s="250">
        <v>0.70624999999999905</v>
      </c>
      <c r="CK40" s="250">
        <v>0.71111111111111103</v>
      </c>
      <c r="CL40" s="250"/>
      <c r="CM40" s="250">
        <v>0.71666666666666567</v>
      </c>
      <c r="CN40" s="250">
        <v>0.72152777777777766</v>
      </c>
      <c r="CO40" s="250"/>
      <c r="CP40" s="250">
        <v>0.7270833333333323</v>
      </c>
      <c r="CQ40" s="250">
        <v>0.7319444444444434</v>
      </c>
      <c r="CR40" s="250">
        <v>0.73472222222222217</v>
      </c>
      <c r="CS40" s="250">
        <v>0.73749999999999893</v>
      </c>
      <c r="CT40" s="250">
        <v>0.74236111111111103</v>
      </c>
      <c r="CU40" s="250">
        <v>0.74513888888888891</v>
      </c>
      <c r="CV40" s="250">
        <v>0.74791666666666556</v>
      </c>
      <c r="CW40" s="250">
        <v>0.75347222222222221</v>
      </c>
      <c r="CX40" s="250">
        <v>0.75833333333333219</v>
      </c>
      <c r="CY40" s="250">
        <v>0.76111111111111207</v>
      </c>
      <c r="CZ40" s="250">
        <v>0.76319444444444218</v>
      </c>
      <c r="DA40" s="250">
        <v>0.76597222222222205</v>
      </c>
      <c r="DB40" s="250">
        <v>0.76874999999999882</v>
      </c>
      <c r="DC40" s="250">
        <v>0.77152777777777781</v>
      </c>
      <c r="DD40" s="250">
        <v>0.77430555555555547</v>
      </c>
      <c r="DE40" s="250">
        <v>0.77916666666666545</v>
      </c>
      <c r="DF40" s="250">
        <v>0.78402777777777766</v>
      </c>
      <c r="DG40" s="250">
        <v>0.78958333333333208</v>
      </c>
      <c r="DH40" s="250">
        <v>0.79444444444444429</v>
      </c>
      <c r="DI40" s="250">
        <v>0.79999999999999871</v>
      </c>
      <c r="DJ40" s="250">
        <v>0.80486111111111103</v>
      </c>
      <c r="DK40" s="250">
        <v>0.81041666666666534</v>
      </c>
      <c r="DL40" s="250">
        <v>0.82083333333333197</v>
      </c>
      <c r="DM40" s="250">
        <v>0.8312499999999986</v>
      </c>
      <c r="DN40" s="250">
        <v>0.84166666666666523</v>
      </c>
      <c r="DO40" s="250">
        <v>0.85208333333333186</v>
      </c>
      <c r="DP40" s="250">
        <v>0.86249999999999849</v>
      </c>
      <c r="DQ40" s="250">
        <v>0.87291666666666512</v>
      </c>
      <c r="DR40" s="250">
        <v>0.88333333333333175</v>
      </c>
    </row>
    <row r="41" spans="1:122" s="248" customFormat="1" ht="18" customHeight="1">
      <c r="A41" s="245"/>
      <c r="B41" s="249" t="s">
        <v>26</v>
      </c>
      <c r="C41" s="250">
        <v>0.23749999999999999</v>
      </c>
      <c r="D41" s="250">
        <v>0.24583333333333335</v>
      </c>
      <c r="E41" s="250">
        <v>0.25</v>
      </c>
      <c r="F41" s="250">
        <v>0.25416666666666671</v>
      </c>
      <c r="G41" s="250">
        <v>0.25833333333333341</v>
      </c>
      <c r="H41" s="250">
        <v>0.26250000000000007</v>
      </c>
      <c r="I41" s="250">
        <v>0.26319444444444445</v>
      </c>
      <c r="J41" s="250">
        <v>0.26666666666666672</v>
      </c>
      <c r="K41" s="250">
        <v>0.27083333333333337</v>
      </c>
      <c r="L41" s="250">
        <v>0.27500000000000002</v>
      </c>
      <c r="M41" s="250">
        <v>0.27569444444444446</v>
      </c>
      <c r="N41" s="250">
        <v>0.27916666666666667</v>
      </c>
      <c r="O41" s="250">
        <v>0.28333333333333333</v>
      </c>
      <c r="P41" s="250">
        <v>0.28749999999999998</v>
      </c>
      <c r="Q41" s="250">
        <v>0.28819444444444448</v>
      </c>
      <c r="R41" s="250">
        <v>0.29583333333333328</v>
      </c>
      <c r="S41" s="250">
        <v>0.29999999999999993</v>
      </c>
      <c r="T41" s="250">
        <v>0.30416666666666659</v>
      </c>
      <c r="U41" s="250">
        <v>0.30833333333333324</v>
      </c>
      <c r="V41" s="250">
        <v>0.30833333333333335</v>
      </c>
      <c r="W41" s="250">
        <v>0.3125</v>
      </c>
      <c r="X41" s="255">
        <v>0.31666666666666665</v>
      </c>
      <c r="Y41" s="255">
        <v>0.31736111111111115</v>
      </c>
      <c r="Z41" s="255">
        <v>0.32083333333333336</v>
      </c>
      <c r="AA41" s="250">
        <v>0.32499999999999984</v>
      </c>
      <c r="AB41" s="250">
        <v>0.32777777777777772</v>
      </c>
      <c r="AC41" s="250">
        <v>0.32986111111111116</v>
      </c>
      <c r="AD41" s="250">
        <v>0.33333333333333315</v>
      </c>
      <c r="AE41" s="250">
        <v>0.3374999999999998</v>
      </c>
      <c r="AF41" s="250">
        <v>0.34166666666666645</v>
      </c>
      <c r="AG41" s="250">
        <v>0.34236111111111117</v>
      </c>
      <c r="AH41" s="250">
        <v>0.3458333333333331</v>
      </c>
      <c r="AI41" s="250">
        <v>0.34999999999999976</v>
      </c>
      <c r="AJ41" s="250">
        <v>0.35416666666666641</v>
      </c>
      <c r="AK41" s="250">
        <v>0.35833333333333306</v>
      </c>
      <c r="AL41" s="250">
        <v>0.36249999999999971</v>
      </c>
      <c r="AM41" s="250">
        <v>0.36666666666666636</v>
      </c>
      <c r="AN41" s="250">
        <v>0.37083333333333302</v>
      </c>
      <c r="AO41" s="250">
        <v>0.37499999999999967</v>
      </c>
      <c r="AP41" s="250">
        <v>0.37916666666666632</v>
      </c>
      <c r="AQ41" s="250">
        <v>0.38333333333333297</v>
      </c>
      <c r="AR41" s="250">
        <v>0.38749999999999962</v>
      </c>
      <c r="AS41" s="250">
        <v>0.39166666666666627</v>
      </c>
      <c r="AT41" s="250">
        <v>0.39583333333333293</v>
      </c>
      <c r="AU41" s="250">
        <v>0.39999999999999958</v>
      </c>
      <c r="AV41" s="250">
        <v>0.40416666666666623</v>
      </c>
      <c r="AW41" s="250">
        <v>0.40833333333333288</v>
      </c>
      <c r="AX41" s="250">
        <v>0.41249999999999953</v>
      </c>
      <c r="AY41" s="250">
        <v>0.41666666666666619</v>
      </c>
      <c r="AZ41" s="250">
        <v>0.42708333333333293</v>
      </c>
      <c r="BA41" s="250">
        <v>0.43749999999999956</v>
      </c>
      <c r="BB41" s="250">
        <v>0.4479166666666663</v>
      </c>
      <c r="BC41" s="250">
        <v>0.45833333333333293</v>
      </c>
      <c r="BD41" s="250">
        <v>0.46874999999999967</v>
      </c>
      <c r="BE41" s="250">
        <v>0.4791666666666663</v>
      </c>
      <c r="BF41" s="250">
        <v>0.48958333333333304</v>
      </c>
      <c r="BG41" s="250">
        <v>0.49999999999999967</v>
      </c>
      <c r="BH41" s="250">
        <v>0.51041666666666641</v>
      </c>
      <c r="BI41" s="250">
        <v>0.52083333333333304</v>
      </c>
      <c r="BJ41" s="250">
        <v>0.53124999999999967</v>
      </c>
      <c r="BK41" s="250">
        <v>0.5416666666666663</v>
      </c>
      <c r="BL41" s="250">
        <v>0.55208333333333293</v>
      </c>
      <c r="BM41" s="250">
        <v>0.56249999999999956</v>
      </c>
      <c r="BN41" s="250">
        <v>0.57291666666666619</v>
      </c>
      <c r="BO41" s="250">
        <v>0.58333333333333282</v>
      </c>
      <c r="BP41" s="250">
        <v>0.59374999999999944</v>
      </c>
      <c r="BQ41" s="250">
        <v>0.60416666666666607</v>
      </c>
      <c r="BR41" s="250">
        <v>0.6145833333333327</v>
      </c>
      <c r="BS41" s="250">
        <v>0.62499999999999933</v>
      </c>
      <c r="BT41" s="250">
        <v>0.62986111111111109</v>
      </c>
      <c r="BU41" s="250">
        <v>0.63541666666666596</v>
      </c>
      <c r="BV41" s="250">
        <v>0.64027777777777772</v>
      </c>
      <c r="BW41" s="250">
        <v>0.64583333333333259</v>
      </c>
      <c r="BX41" s="250">
        <v>0.65069444444444435</v>
      </c>
      <c r="BY41" s="250">
        <v>0.65624999999999922</v>
      </c>
      <c r="BZ41" s="250">
        <v>0.66111111111111109</v>
      </c>
      <c r="CA41" s="250">
        <v>0.66666666666666585</v>
      </c>
      <c r="CB41" s="250">
        <v>0.67152777777777772</v>
      </c>
      <c r="CC41" s="250">
        <v>0.67638888888888882</v>
      </c>
      <c r="CD41" s="250">
        <v>0.68194444444444435</v>
      </c>
      <c r="CE41" s="250">
        <v>0.68680555555555545</v>
      </c>
      <c r="CF41" s="250">
        <v>0.69236111111111098</v>
      </c>
      <c r="CG41" s="250">
        <v>0.69791666666666574</v>
      </c>
      <c r="CH41" s="250">
        <v>0.70277777777777761</v>
      </c>
      <c r="CI41" s="250">
        <v>0.70486111111111116</v>
      </c>
      <c r="CJ41" s="250">
        <v>0.70833333333333237</v>
      </c>
      <c r="CK41" s="250">
        <v>0.71319444444444435</v>
      </c>
      <c r="CL41" s="250">
        <v>0.71458333333333335</v>
      </c>
      <c r="CM41" s="250">
        <v>0.718749999999999</v>
      </c>
      <c r="CN41" s="250">
        <v>0.72361111111111098</v>
      </c>
      <c r="CO41" s="250">
        <v>0.72499999999999998</v>
      </c>
      <c r="CP41" s="250">
        <v>0.72916666666666563</v>
      </c>
      <c r="CQ41" s="250">
        <v>0.73402777777777672</v>
      </c>
      <c r="CR41" s="250">
        <v>0.7368055555555556</v>
      </c>
      <c r="CS41" s="250">
        <v>0.73958333333333226</v>
      </c>
      <c r="CT41" s="250">
        <v>0.74444444444444435</v>
      </c>
      <c r="CU41" s="250">
        <v>0.74722222222222234</v>
      </c>
      <c r="CV41" s="250">
        <v>0.74999999999999889</v>
      </c>
      <c r="CW41" s="250">
        <v>0.75555555555555554</v>
      </c>
      <c r="CX41" s="250">
        <v>0.76041666666666552</v>
      </c>
      <c r="CY41" s="250">
        <v>0.7631944444444454</v>
      </c>
      <c r="CZ41" s="250">
        <v>0.7652777777777755</v>
      </c>
      <c r="DA41" s="250">
        <v>0.76805555555555538</v>
      </c>
      <c r="DB41" s="250">
        <v>0.77083333333333215</v>
      </c>
      <c r="DC41" s="250">
        <v>0.77361111111111114</v>
      </c>
      <c r="DD41" s="250">
        <v>0.7763888888888888</v>
      </c>
      <c r="DE41" s="250">
        <v>0.78124999999999878</v>
      </c>
      <c r="DF41" s="250">
        <v>0.78611111111111098</v>
      </c>
      <c r="DG41" s="250">
        <v>0.79166666666666541</v>
      </c>
      <c r="DH41" s="250">
        <v>0.79652777777777761</v>
      </c>
      <c r="DI41" s="250">
        <v>0.80208333333333204</v>
      </c>
      <c r="DJ41" s="250">
        <v>0.80694444444444435</v>
      </c>
      <c r="DK41" s="250">
        <v>0.81249999999999867</v>
      </c>
      <c r="DL41" s="250">
        <v>0.8229166666666653</v>
      </c>
      <c r="DM41" s="250">
        <v>0.83333333333333193</v>
      </c>
      <c r="DN41" s="250">
        <v>0.84374999999999856</v>
      </c>
      <c r="DO41" s="250">
        <v>0.85416666666666519</v>
      </c>
      <c r="DP41" s="250">
        <v>0.86458333333333182</v>
      </c>
      <c r="DQ41" s="250">
        <v>0.87499999999999845</v>
      </c>
      <c r="DR41" s="250">
        <v>0.88541666666666508</v>
      </c>
    </row>
    <row r="42" spans="1:122" s="248" customFormat="1" ht="18" customHeight="1">
      <c r="A42" s="245"/>
      <c r="B42" s="249" t="s">
        <v>25</v>
      </c>
      <c r="C42" s="250">
        <v>0.23958333333333337</v>
      </c>
      <c r="D42" s="250">
        <v>0.24791666666666673</v>
      </c>
      <c r="E42" s="250">
        <v>0.25208333333333338</v>
      </c>
      <c r="F42" s="250">
        <v>0.25625000000000009</v>
      </c>
      <c r="G42" s="250">
        <v>0.2604166666666668</v>
      </c>
      <c r="H42" s="250">
        <v>0.26458333333333345</v>
      </c>
      <c r="I42" s="250" t="s">
        <v>60</v>
      </c>
      <c r="J42" s="250">
        <v>0.2687500000000001</v>
      </c>
      <c r="K42" s="250">
        <v>0.27291666666666675</v>
      </c>
      <c r="L42" s="250">
        <v>0.2770833333333334</v>
      </c>
      <c r="M42" s="250"/>
      <c r="N42" s="250">
        <v>0.28125000000000006</v>
      </c>
      <c r="O42" s="250">
        <v>0.28541666666666671</v>
      </c>
      <c r="P42" s="250">
        <v>0.28958333333333336</v>
      </c>
      <c r="Q42" s="250"/>
      <c r="R42" s="250">
        <v>0.29375000000000001</v>
      </c>
      <c r="S42" s="250">
        <v>0.29791666666666666</v>
      </c>
      <c r="T42" s="250">
        <v>0.30208333333333331</v>
      </c>
      <c r="U42" s="250">
        <v>0.30624999999999997</v>
      </c>
      <c r="V42" s="250">
        <v>0.31041666666666667</v>
      </c>
      <c r="W42" s="250">
        <v>0.31458333333333327</v>
      </c>
      <c r="X42" s="250">
        <v>0.31874999999999992</v>
      </c>
      <c r="Y42" s="250"/>
      <c r="Z42" s="250">
        <v>0.32291666666666657</v>
      </c>
      <c r="AA42" s="250">
        <v>0.32708333333333323</v>
      </c>
      <c r="AB42" s="250"/>
      <c r="AC42" s="250"/>
      <c r="AD42" s="250">
        <v>0.33541666666666653</v>
      </c>
      <c r="AE42" s="250">
        <v>0.33958333333333318</v>
      </c>
      <c r="AF42" s="250">
        <v>0.34374999999999983</v>
      </c>
      <c r="AG42" s="250"/>
      <c r="AH42" s="250">
        <v>0.34791666666666649</v>
      </c>
      <c r="AI42" s="250">
        <v>0.35208333333333314</v>
      </c>
      <c r="AJ42" s="250">
        <v>0.35624999999999979</v>
      </c>
      <c r="AK42" s="250">
        <v>0.36041666666666644</v>
      </c>
      <c r="AL42" s="250">
        <v>0.36458333333333309</v>
      </c>
      <c r="AM42" s="250">
        <v>0.36874999999999974</v>
      </c>
      <c r="AN42" s="250">
        <v>0.3729166666666664</v>
      </c>
      <c r="AO42" s="250">
        <v>0.37708333333333305</v>
      </c>
      <c r="AP42" s="250">
        <v>0.3812499999999997</v>
      </c>
      <c r="AQ42" s="250">
        <v>0.38541666666666635</v>
      </c>
      <c r="AR42" s="250">
        <v>0.389583333333333</v>
      </c>
      <c r="AS42" s="250">
        <v>0.39374999999999966</v>
      </c>
      <c r="AT42" s="250">
        <v>0.39791666666666631</v>
      </c>
      <c r="AU42" s="250">
        <v>0.40208333333333296</v>
      </c>
      <c r="AV42" s="250">
        <v>0.40624999999999961</v>
      </c>
      <c r="AW42" s="250">
        <v>0.41041666666666626</v>
      </c>
      <c r="AX42" s="250">
        <v>0.41458333333333292</v>
      </c>
      <c r="AY42" s="250">
        <v>0.41874999999999957</v>
      </c>
      <c r="AZ42" s="250">
        <v>0.42916666666666631</v>
      </c>
      <c r="BA42" s="250">
        <v>0.43958333333333294</v>
      </c>
      <c r="BB42" s="250">
        <v>0.44999999999999968</v>
      </c>
      <c r="BC42" s="250">
        <v>0.46041666666666631</v>
      </c>
      <c r="BD42" s="250">
        <v>0.47083333333333305</v>
      </c>
      <c r="BE42" s="250">
        <v>0.48124999999999968</v>
      </c>
      <c r="BF42" s="250">
        <v>0.49166666666666642</v>
      </c>
      <c r="BG42" s="250">
        <v>0.50208333333333299</v>
      </c>
      <c r="BH42" s="250">
        <v>0.51249999999999973</v>
      </c>
      <c r="BI42" s="250">
        <v>0.52291666666666647</v>
      </c>
      <c r="BJ42" s="250">
        <v>0.53333333333333299</v>
      </c>
      <c r="BK42" s="250">
        <v>0.54374999999999973</v>
      </c>
      <c r="BL42" s="250">
        <v>0.55416666666666625</v>
      </c>
      <c r="BM42" s="250">
        <v>0.56458333333333299</v>
      </c>
      <c r="BN42" s="250">
        <v>0.57499999999999951</v>
      </c>
      <c r="BO42" s="250">
        <v>0.58541666666666625</v>
      </c>
      <c r="BP42" s="250">
        <v>0.59583333333333277</v>
      </c>
      <c r="BQ42" s="250">
        <v>0.60624999999999951</v>
      </c>
      <c r="BR42" s="250">
        <v>0.61666666666666603</v>
      </c>
      <c r="BS42" s="250">
        <v>0.62708333333333277</v>
      </c>
      <c r="BT42" s="250">
        <v>0.63194444444444453</v>
      </c>
      <c r="BU42" s="250">
        <v>0.63749999999999929</v>
      </c>
      <c r="BV42" s="250">
        <v>0.64236111111111105</v>
      </c>
      <c r="BW42" s="250">
        <v>0.64791666666666603</v>
      </c>
      <c r="BX42" s="250">
        <v>0.65277777777777779</v>
      </c>
      <c r="BY42" s="250">
        <v>0.65833333333333255</v>
      </c>
      <c r="BZ42" s="250">
        <v>0.66319444444444442</v>
      </c>
      <c r="CA42" s="250">
        <v>0.66874999999999929</v>
      </c>
      <c r="CB42" s="250">
        <v>0.67361111111111116</v>
      </c>
      <c r="CC42" s="250">
        <v>0.67847222222222225</v>
      </c>
      <c r="CD42" s="250">
        <v>0.68402777777777768</v>
      </c>
      <c r="CE42" s="250">
        <v>0.68888888888888877</v>
      </c>
      <c r="CF42" s="250">
        <v>0.69444444444444442</v>
      </c>
      <c r="CG42" s="250">
        <v>0.69999999999999907</v>
      </c>
      <c r="CH42" s="250">
        <v>0.70486111111111094</v>
      </c>
      <c r="CI42" s="250"/>
      <c r="CJ42" s="250">
        <v>0.71041666666666581</v>
      </c>
      <c r="CK42" s="250">
        <v>0.71527777777777779</v>
      </c>
      <c r="CL42" s="250"/>
      <c r="CM42" s="250">
        <v>0.72083333333333233</v>
      </c>
      <c r="CN42" s="250">
        <v>0.72569444444444431</v>
      </c>
      <c r="CO42" s="250"/>
      <c r="CP42" s="250">
        <v>0.73124999999999907</v>
      </c>
      <c r="CQ42" s="250">
        <v>0.73611111111111016</v>
      </c>
      <c r="CR42" s="250">
        <v>0.73888888888888893</v>
      </c>
      <c r="CS42" s="250">
        <v>0.74166666666666559</v>
      </c>
      <c r="CT42" s="250">
        <v>0.74652777777777768</v>
      </c>
      <c r="CU42" s="250">
        <v>0.74930555555555567</v>
      </c>
      <c r="CV42" s="250">
        <v>0.75208333333333233</v>
      </c>
      <c r="CW42" s="250">
        <v>0.75763888888888897</v>
      </c>
      <c r="CX42" s="250">
        <v>0.76249999999999885</v>
      </c>
      <c r="CY42" s="250">
        <v>0.76527777777777872</v>
      </c>
      <c r="CZ42" s="250">
        <v>0.76736111111110883</v>
      </c>
      <c r="DA42" s="250">
        <v>0.77013888888888871</v>
      </c>
      <c r="DB42" s="250">
        <v>0.77291666666666559</v>
      </c>
      <c r="DC42" s="250">
        <v>0.77569444444444458</v>
      </c>
      <c r="DD42" s="250">
        <v>0.77847222222222223</v>
      </c>
      <c r="DE42" s="250">
        <v>0.7833333333333321</v>
      </c>
      <c r="DF42" s="250">
        <v>0.78819444444444442</v>
      </c>
      <c r="DG42" s="250">
        <v>0.79374999999999885</v>
      </c>
      <c r="DH42" s="250">
        <v>0.79861111111111094</v>
      </c>
      <c r="DI42" s="250">
        <v>0.80416666666666536</v>
      </c>
      <c r="DJ42" s="250">
        <v>0.80902777777777779</v>
      </c>
      <c r="DK42" s="250">
        <v>0.8145833333333321</v>
      </c>
      <c r="DL42" s="250">
        <v>0.82499999999999862</v>
      </c>
      <c r="DM42" s="250">
        <v>0.83541666666666536</v>
      </c>
      <c r="DN42" s="250">
        <v>0.84583333333333188</v>
      </c>
      <c r="DO42" s="250">
        <v>0.85624999999999862</v>
      </c>
      <c r="DP42" s="250">
        <v>0.86666666666666514</v>
      </c>
      <c r="DQ42" s="250">
        <v>0.87708333333333188</v>
      </c>
      <c r="DR42" s="250">
        <v>0.8874999999999984</v>
      </c>
    </row>
    <row r="43" spans="1:122" s="248" customFormat="1" ht="18" customHeight="1">
      <c r="A43" s="245"/>
      <c r="B43" s="249" t="s">
        <v>24</v>
      </c>
      <c r="C43" s="250">
        <v>0.24236111111111114</v>
      </c>
      <c r="D43" s="250">
        <v>0.2506944444444445</v>
      </c>
      <c r="E43" s="250">
        <v>0.25486111111111115</v>
      </c>
      <c r="F43" s="250">
        <v>0.25902777777777786</v>
      </c>
      <c r="G43" s="250">
        <v>0.26319444444444456</v>
      </c>
      <c r="H43" s="250">
        <v>0.26736111111111122</v>
      </c>
      <c r="I43" s="250" t="s">
        <v>60</v>
      </c>
      <c r="J43" s="250">
        <v>0.27152777777777787</v>
      </c>
      <c r="K43" s="250">
        <v>0.27569444444444452</v>
      </c>
      <c r="L43" s="250">
        <v>0.27986111111111117</v>
      </c>
      <c r="M43" s="250"/>
      <c r="N43" s="250">
        <v>0.28402777777777782</v>
      </c>
      <c r="O43" s="250">
        <v>0.28819444444444448</v>
      </c>
      <c r="P43" s="250">
        <v>0.29236111111111113</v>
      </c>
      <c r="Q43" s="250"/>
      <c r="R43" s="250">
        <v>0.29652777777777778</v>
      </c>
      <c r="S43" s="250">
        <v>0.30069444444444443</v>
      </c>
      <c r="T43" s="250">
        <v>0.30486111111111108</v>
      </c>
      <c r="U43" s="250">
        <v>0.30902777777777773</v>
      </c>
      <c r="V43" s="250">
        <v>0.31319444444444444</v>
      </c>
      <c r="W43" s="250">
        <v>0.31736111111111104</v>
      </c>
      <c r="X43" s="250">
        <v>0.32152777777777769</v>
      </c>
      <c r="Y43" s="250"/>
      <c r="Z43" s="250">
        <v>0.32569444444444434</v>
      </c>
      <c r="AA43" s="250">
        <v>0.32986111111111099</v>
      </c>
      <c r="AB43" s="250"/>
      <c r="AC43" s="250"/>
      <c r="AD43" s="250">
        <v>0.3381944444444443</v>
      </c>
      <c r="AE43" s="250">
        <v>0.34236111111111095</v>
      </c>
      <c r="AF43" s="250">
        <v>0.3465277777777776</v>
      </c>
      <c r="AG43" s="250"/>
      <c r="AH43" s="250">
        <v>0.35069444444444425</v>
      </c>
      <c r="AI43" s="250">
        <v>0.35486111111111091</v>
      </c>
      <c r="AJ43" s="250">
        <v>0.35902777777777756</v>
      </c>
      <c r="AK43" s="250">
        <v>0.36319444444444421</v>
      </c>
      <c r="AL43" s="250">
        <v>0.36736111111111086</v>
      </c>
      <c r="AM43" s="250">
        <v>0.37152777777777751</v>
      </c>
      <c r="AN43" s="250">
        <v>0.37569444444444416</v>
      </c>
      <c r="AO43" s="250">
        <v>0.37986111111111082</v>
      </c>
      <c r="AP43" s="250">
        <v>0.38402777777777747</v>
      </c>
      <c r="AQ43" s="250">
        <v>0.38819444444444412</v>
      </c>
      <c r="AR43" s="250">
        <v>0.39236111111111077</v>
      </c>
      <c r="AS43" s="250">
        <v>0.39652777777777742</v>
      </c>
      <c r="AT43" s="250">
        <v>0.40069444444444408</v>
      </c>
      <c r="AU43" s="250">
        <v>0.40486111111111073</v>
      </c>
      <c r="AV43" s="250">
        <v>0.40902777777777738</v>
      </c>
      <c r="AW43" s="250">
        <v>0.41319444444444403</v>
      </c>
      <c r="AX43" s="250">
        <v>0.41736111111111068</v>
      </c>
      <c r="AY43" s="250">
        <v>0.42152777777777733</v>
      </c>
      <c r="AZ43" s="250">
        <v>0.43194444444444408</v>
      </c>
      <c r="BA43" s="250">
        <v>0.44236111111111071</v>
      </c>
      <c r="BB43" s="250">
        <v>0.45277777777777745</v>
      </c>
      <c r="BC43" s="250">
        <v>0.46319444444444408</v>
      </c>
      <c r="BD43" s="250">
        <v>0.47361111111111082</v>
      </c>
      <c r="BE43" s="250">
        <v>0.48402777777777745</v>
      </c>
      <c r="BF43" s="250">
        <v>0.49444444444444419</v>
      </c>
      <c r="BG43" s="250">
        <v>0.50486111111111076</v>
      </c>
      <c r="BH43" s="250">
        <v>0.5152777777777775</v>
      </c>
      <c r="BI43" s="250">
        <v>0.52569444444444424</v>
      </c>
      <c r="BJ43" s="250">
        <v>0.53611111111111076</v>
      </c>
      <c r="BK43" s="250">
        <v>0.5465277777777775</v>
      </c>
      <c r="BL43" s="250">
        <v>0.55694444444444402</v>
      </c>
      <c r="BM43" s="250">
        <v>0.56736111111111076</v>
      </c>
      <c r="BN43" s="250">
        <v>0.57777777777777728</v>
      </c>
      <c r="BO43" s="250">
        <v>0.58819444444444402</v>
      </c>
      <c r="BP43" s="250">
        <v>0.59861111111111054</v>
      </c>
      <c r="BQ43" s="250">
        <v>0.60902777777777728</v>
      </c>
      <c r="BR43" s="250">
        <v>0.6194444444444438</v>
      </c>
      <c r="BS43" s="250">
        <v>0.62986111111111054</v>
      </c>
      <c r="BT43" s="250">
        <v>0.6347222222222223</v>
      </c>
      <c r="BU43" s="250">
        <v>0.64027777777777706</v>
      </c>
      <c r="BV43" s="250">
        <v>0.64513888888888882</v>
      </c>
      <c r="BW43" s="250">
        <v>0.6506944444444438</v>
      </c>
      <c r="BX43" s="250">
        <v>0.65555555555555556</v>
      </c>
      <c r="BY43" s="250">
        <v>0.66111111111111032</v>
      </c>
      <c r="BZ43" s="250">
        <v>0.66597222222222219</v>
      </c>
      <c r="CA43" s="250">
        <v>0.67152777777777706</v>
      </c>
      <c r="CB43" s="250">
        <v>0.67638888888888893</v>
      </c>
      <c r="CC43" s="250">
        <v>0.68125000000000002</v>
      </c>
      <c r="CD43" s="250">
        <v>0.68680555555555545</v>
      </c>
      <c r="CE43" s="250">
        <v>0.69166666666666654</v>
      </c>
      <c r="CF43" s="250">
        <v>0.69722222222222219</v>
      </c>
      <c r="CG43" s="250">
        <v>0.70277777777777684</v>
      </c>
      <c r="CH43" s="250">
        <v>0.70763888888888871</v>
      </c>
      <c r="CI43" s="250"/>
      <c r="CJ43" s="250">
        <v>0.71319444444444358</v>
      </c>
      <c r="CK43" s="250">
        <v>0.71805555555555556</v>
      </c>
      <c r="CL43" s="250"/>
      <c r="CM43" s="250">
        <v>0.72361111111111009</v>
      </c>
      <c r="CN43" s="250">
        <v>0.72847222222222208</v>
      </c>
      <c r="CO43" s="250"/>
      <c r="CP43" s="250">
        <v>0.73402777777777684</v>
      </c>
      <c r="CQ43" s="250">
        <v>0.73888888888888793</v>
      </c>
      <c r="CR43" s="250">
        <v>0.7416666666666667</v>
      </c>
      <c r="CS43" s="250">
        <v>0.74444444444444335</v>
      </c>
      <c r="CT43" s="250">
        <v>0.74930555555555545</v>
      </c>
      <c r="CU43" s="250">
        <v>0.75208333333333344</v>
      </c>
      <c r="CV43" s="250">
        <v>0.75486111111111009</v>
      </c>
      <c r="CW43" s="250">
        <v>0.76041666666666674</v>
      </c>
      <c r="CX43" s="250">
        <v>0.76527777777777661</v>
      </c>
      <c r="CY43" s="250">
        <v>0.76805555555555649</v>
      </c>
      <c r="CZ43" s="250">
        <v>0.7701388888888866</v>
      </c>
      <c r="DA43" s="250">
        <v>0.77291666666666647</v>
      </c>
      <c r="DB43" s="250">
        <v>0.77569444444444335</v>
      </c>
      <c r="DC43" s="250">
        <v>0.77847222222222234</v>
      </c>
      <c r="DD43" s="250">
        <v>0.78125</v>
      </c>
      <c r="DE43" s="250">
        <v>0.78611111111110987</v>
      </c>
      <c r="DF43" s="250">
        <v>0.79097222222222219</v>
      </c>
      <c r="DG43" s="250">
        <v>0.79652777777777661</v>
      </c>
      <c r="DH43" s="250">
        <v>0.80138888888888871</v>
      </c>
      <c r="DI43" s="250">
        <v>0.80694444444444313</v>
      </c>
      <c r="DJ43" s="250">
        <v>0.81180555555555556</v>
      </c>
      <c r="DK43" s="250">
        <v>0.81736111111110987</v>
      </c>
      <c r="DL43" s="250">
        <v>0.82777777777777639</v>
      </c>
      <c r="DM43" s="250">
        <v>0.83819444444444313</v>
      </c>
      <c r="DN43" s="250">
        <v>0.84861111111110965</v>
      </c>
      <c r="DO43" s="250">
        <v>0.85902777777777639</v>
      </c>
      <c r="DP43" s="250">
        <v>0.86944444444444291</v>
      </c>
      <c r="DQ43" s="250">
        <v>0.87986111111110965</v>
      </c>
      <c r="DR43" s="250">
        <v>0.89027777777777617</v>
      </c>
    </row>
    <row r="44" spans="1:122" s="248" customFormat="1" ht="18" customHeight="1">
      <c r="A44" s="245"/>
      <c r="B44" s="249" t="s">
        <v>23</v>
      </c>
      <c r="C44" s="250">
        <v>0.24375000000000002</v>
      </c>
      <c r="D44" s="250">
        <v>0.25208333333333338</v>
      </c>
      <c r="E44" s="250">
        <v>0.25625000000000003</v>
      </c>
      <c r="F44" s="250">
        <v>0.26041666666666674</v>
      </c>
      <c r="G44" s="250">
        <v>0.26458333333333345</v>
      </c>
      <c r="H44" s="250">
        <v>0.2687500000000001</v>
      </c>
      <c r="I44" s="250" t="s">
        <v>60</v>
      </c>
      <c r="J44" s="250">
        <v>0.27291666666666675</v>
      </c>
      <c r="K44" s="250">
        <v>0.2770833333333334</v>
      </c>
      <c r="L44" s="250">
        <v>0.28125000000000006</v>
      </c>
      <c r="M44" s="250"/>
      <c r="N44" s="250">
        <v>0.28541666666666671</v>
      </c>
      <c r="O44" s="250">
        <v>0.28958333333333336</v>
      </c>
      <c r="P44" s="250">
        <v>0.29375000000000001</v>
      </c>
      <c r="Q44" s="250"/>
      <c r="R44" s="250">
        <v>0.29791666666666666</v>
      </c>
      <c r="S44" s="250">
        <v>0.30208333333333331</v>
      </c>
      <c r="T44" s="250">
        <v>0.30624999999999997</v>
      </c>
      <c r="U44" s="250">
        <v>0.31041666666666662</v>
      </c>
      <c r="V44" s="250">
        <v>0.31458333333333327</v>
      </c>
      <c r="W44" s="250">
        <v>0.31874999999999992</v>
      </c>
      <c r="X44" s="250">
        <v>0.32291666666666657</v>
      </c>
      <c r="Y44" s="250"/>
      <c r="Z44" s="250">
        <v>0.32708333333333323</v>
      </c>
      <c r="AA44" s="250">
        <v>0.33124999999999988</v>
      </c>
      <c r="AB44" s="250"/>
      <c r="AC44" s="250"/>
      <c r="AD44" s="250">
        <v>0.33958333333333318</v>
      </c>
      <c r="AE44" s="250">
        <v>0.34374999999999983</v>
      </c>
      <c r="AF44" s="250">
        <v>0.34791666666666649</v>
      </c>
      <c r="AG44" s="250"/>
      <c r="AH44" s="250">
        <v>0.35208333333333314</v>
      </c>
      <c r="AI44" s="250">
        <v>0.35624999999999979</v>
      </c>
      <c r="AJ44" s="250">
        <v>0.36041666666666644</v>
      </c>
      <c r="AK44" s="250">
        <v>0.36458333333333309</v>
      </c>
      <c r="AL44" s="250">
        <v>0.36874999999999974</v>
      </c>
      <c r="AM44" s="250">
        <v>0.3729166666666664</v>
      </c>
      <c r="AN44" s="250">
        <v>0.37708333333333305</v>
      </c>
      <c r="AO44" s="250">
        <v>0.3812499999999997</v>
      </c>
      <c r="AP44" s="250">
        <v>0.38541666666666635</v>
      </c>
      <c r="AQ44" s="250">
        <v>0.389583333333333</v>
      </c>
      <c r="AR44" s="250">
        <v>0.39374999999999966</v>
      </c>
      <c r="AS44" s="250">
        <v>0.39791666666666631</v>
      </c>
      <c r="AT44" s="250">
        <v>0.40208333333333296</v>
      </c>
      <c r="AU44" s="250">
        <v>0.40624999999999961</v>
      </c>
      <c r="AV44" s="250">
        <v>0.41041666666666626</v>
      </c>
      <c r="AW44" s="250">
        <v>0.41458333333333292</v>
      </c>
      <c r="AX44" s="250">
        <v>0.41874999999999957</v>
      </c>
      <c r="AY44" s="250">
        <v>0.42291666666666622</v>
      </c>
      <c r="AZ44" s="250">
        <v>0.43333333333333296</v>
      </c>
      <c r="BA44" s="250">
        <v>0.44374999999999959</v>
      </c>
      <c r="BB44" s="250">
        <v>0.45416666666666633</v>
      </c>
      <c r="BC44" s="250">
        <v>0.46458333333333296</v>
      </c>
      <c r="BD44" s="250">
        <v>0.4749999999999997</v>
      </c>
      <c r="BE44" s="250">
        <v>0.48541666666666633</v>
      </c>
      <c r="BF44" s="250">
        <v>0.49583333333333307</v>
      </c>
      <c r="BG44" s="250">
        <v>0.50624999999999964</v>
      </c>
      <c r="BH44" s="250">
        <v>0.51666666666666639</v>
      </c>
      <c r="BI44" s="250">
        <v>0.52708333333333313</v>
      </c>
      <c r="BJ44" s="250">
        <v>0.53749999999999964</v>
      </c>
      <c r="BK44" s="250">
        <v>0.54791666666666639</v>
      </c>
      <c r="BL44" s="250">
        <v>0.5583333333333329</v>
      </c>
      <c r="BM44" s="250">
        <v>0.56874999999999964</v>
      </c>
      <c r="BN44" s="250">
        <v>0.57916666666666616</v>
      </c>
      <c r="BO44" s="250">
        <v>0.5895833333333329</v>
      </c>
      <c r="BP44" s="250">
        <v>0.59999999999999942</v>
      </c>
      <c r="BQ44" s="250">
        <v>0.61041666666666616</v>
      </c>
      <c r="BR44" s="250">
        <v>0.62083333333333268</v>
      </c>
      <c r="BS44" s="250">
        <v>0.63124999999999942</v>
      </c>
      <c r="BT44" s="250">
        <v>0.63611111111111118</v>
      </c>
      <c r="BU44" s="250">
        <v>0.64166666666666594</v>
      </c>
      <c r="BV44" s="250">
        <v>0.6465277777777777</v>
      </c>
      <c r="BW44" s="250">
        <v>0.65208333333333268</v>
      </c>
      <c r="BX44" s="250">
        <v>0.65694444444444444</v>
      </c>
      <c r="BY44" s="250">
        <v>0.6624999999999992</v>
      </c>
      <c r="BZ44" s="250">
        <v>0.66736111111111107</v>
      </c>
      <c r="CA44" s="250">
        <v>0.67291666666666594</v>
      </c>
      <c r="CB44" s="250">
        <v>0.67777777777777781</v>
      </c>
      <c r="CC44" s="250">
        <v>0.68263888888888891</v>
      </c>
      <c r="CD44" s="250">
        <v>0.68819444444444433</v>
      </c>
      <c r="CE44" s="250">
        <v>0.69305555555555542</v>
      </c>
      <c r="CF44" s="250">
        <v>0.69861111111111107</v>
      </c>
      <c r="CG44" s="250">
        <v>0.70416666666666572</v>
      </c>
      <c r="CH44" s="250">
        <v>0.70902777777777759</v>
      </c>
      <c r="CI44" s="250"/>
      <c r="CJ44" s="250">
        <v>0.71458333333333246</v>
      </c>
      <c r="CK44" s="250">
        <v>0.71944444444444444</v>
      </c>
      <c r="CL44" s="250"/>
      <c r="CM44" s="250">
        <v>0.72499999999999898</v>
      </c>
      <c r="CN44" s="250">
        <v>0.72986111111111096</v>
      </c>
      <c r="CO44" s="250"/>
      <c r="CP44" s="250">
        <v>0.73541666666666572</v>
      </c>
      <c r="CQ44" s="250">
        <v>0.74027777777777681</v>
      </c>
      <c r="CR44" s="250">
        <v>0.74305555555555547</v>
      </c>
      <c r="CS44" s="250">
        <v>0.74583333333333224</v>
      </c>
      <c r="CT44" s="250">
        <v>0.75069444444444433</v>
      </c>
      <c r="CU44" s="250">
        <v>0.75347222222222221</v>
      </c>
      <c r="CV44" s="250">
        <v>0.75624999999999898</v>
      </c>
      <c r="CW44" s="250">
        <v>0.76180555555555562</v>
      </c>
      <c r="CX44" s="250">
        <v>0.7666666666666655</v>
      </c>
      <c r="CY44" s="250">
        <v>0.76944444444444537</v>
      </c>
      <c r="CZ44" s="250">
        <v>0.77152777777777548</v>
      </c>
      <c r="DA44" s="250">
        <v>0.77430555555555536</v>
      </c>
      <c r="DB44" s="250">
        <v>0.77708333333333224</v>
      </c>
      <c r="DC44" s="250">
        <v>0.77986111111111123</v>
      </c>
      <c r="DD44" s="250">
        <v>0.78263888888888888</v>
      </c>
      <c r="DE44" s="250">
        <v>0.78749999999999876</v>
      </c>
      <c r="DF44" s="250">
        <v>0.79236111111111107</v>
      </c>
      <c r="DG44" s="250">
        <v>0.7979166666666655</v>
      </c>
      <c r="DH44" s="250">
        <v>0.80277777777777759</v>
      </c>
      <c r="DI44" s="250">
        <v>0.80833333333333202</v>
      </c>
      <c r="DJ44" s="250">
        <v>0.81319444444444444</v>
      </c>
      <c r="DK44" s="250">
        <v>0.81874999999999876</v>
      </c>
      <c r="DL44" s="250">
        <v>0.82916666666666528</v>
      </c>
      <c r="DM44" s="250">
        <v>0.83958333333333202</v>
      </c>
      <c r="DN44" s="250">
        <v>0.84999999999999853</v>
      </c>
      <c r="DO44" s="250">
        <v>0.86041666666666528</v>
      </c>
      <c r="DP44" s="250">
        <v>0.87083333333333179</v>
      </c>
      <c r="DQ44" s="250">
        <v>0.88124999999999853</v>
      </c>
      <c r="DR44" s="250">
        <v>0.89166666666666505</v>
      </c>
    </row>
    <row r="45" spans="1:122" s="248" customFormat="1" ht="18" customHeight="1">
      <c r="A45" s="245"/>
      <c r="B45" s="249" t="s">
        <v>22</v>
      </c>
      <c r="C45" s="250">
        <v>0.24513888888888891</v>
      </c>
      <c r="D45" s="250">
        <v>0.25347222222222227</v>
      </c>
      <c r="E45" s="250">
        <v>0.25763888888888892</v>
      </c>
      <c r="F45" s="250">
        <v>0.26180555555555562</v>
      </c>
      <c r="G45" s="250">
        <v>0.26597222222222233</v>
      </c>
      <c r="H45" s="250">
        <v>0.27013888888888898</v>
      </c>
      <c r="I45" s="250" t="s">
        <v>60</v>
      </c>
      <c r="J45" s="250">
        <v>0.27430555555555564</v>
      </c>
      <c r="K45" s="250">
        <v>0.27847222222222229</v>
      </c>
      <c r="L45" s="250">
        <v>0.28263888888888894</v>
      </c>
      <c r="M45" s="250"/>
      <c r="N45" s="250">
        <v>0.28680555555555559</v>
      </c>
      <c r="O45" s="250">
        <v>0.29097222222222224</v>
      </c>
      <c r="P45" s="250">
        <v>0.2951388888888889</v>
      </c>
      <c r="Q45" s="250"/>
      <c r="R45" s="250">
        <v>0.29930555555555555</v>
      </c>
      <c r="S45" s="250">
        <v>0.3034722222222222</v>
      </c>
      <c r="T45" s="250">
        <v>0.30763888888888885</v>
      </c>
      <c r="U45" s="250">
        <v>0.3118055555555555</v>
      </c>
      <c r="V45" s="250">
        <v>0.31597222222222215</v>
      </c>
      <c r="W45" s="250">
        <v>0.32013888888888881</v>
      </c>
      <c r="X45" s="250">
        <v>0.32430555555555546</v>
      </c>
      <c r="Y45" s="250"/>
      <c r="Z45" s="250">
        <v>0.32847222222222211</v>
      </c>
      <c r="AA45" s="250">
        <v>0.33263888888888876</v>
      </c>
      <c r="AB45" s="250"/>
      <c r="AC45" s="250"/>
      <c r="AD45" s="250">
        <v>0.34097222222222207</v>
      </c>
      <c r="AE45" s="250">
        <v>0.34513888888888872</v>
      </c>
      <c r="AF45" s="250">
        <v>0.34930555555555537</v>
      </c>
      <c r="AG45" s="250"/>
      <c r="AH45" s="250">
        <v>0.35347222222222202</v>
      </c>
      <c r="AI45" s="250">
        <v>0.35763888888888867</v>
      </c>
      <c r="AJ45" s="250">
        <v>0.36180555555555532</v>
      </c>
      <c r="AK45" s="250">
        <v>0.36597222222222198</v>
      </c>
      <c r="AL45" s="250">
        <v>0.37013888888888863</v>
      </c>
      <c r="AM45" s="250">
        <v>0.37430555555555528</v>
      </c>
      <c r="AN45" s="250">
        <v>0.37847222222222193</v>
      </c>
      <c r="AO45" s="250">
        <v>0.38263888888888858</v>
      </c>
      <c r="AP45" s="250">
        <v>0.38680555555555524</v>
      </c>
      <c r="AQ45" s="250">
        <v>0.39097222222222189</v>
      </c>
      <c r="AR45" s="250">
        <v>0.39513888888888854</v>
      </c>
      <c r="AS45" s="250">
        <v>0.39930555555555519</v>
      </c>
      <c r="AT45" s="250">
        <v>0.40347222222222184</v>
      </c>
      <c r="AU45" s="250">
        <v>0.4076388888888885</v>
      </c>
      <c r="AV45" s="250">
        <v>0.41180555555555515</v>
      </c>
      <c r="AW45" s="250">
        <v>0.4159722222222218</v>
      </c>
      <c r="AX45" s="250">
        <v>0.42013888888888845</v>
      </c>
      <c r="AY45" s="250">
        <v>0.4243055555555551</v>
      </c>
      <c r="AZ45" s="250">
        <v>0.43472222222222184</v>
      </c>
      <c r="BA45" s="250">
        <v>0.44513888888888847</v>
      </c>
      <c r="BB45" s="250">
        <v>0.45555555555555521</v>
      </c>
      <c r="BC45" s="250">
        <v>0.46597222222222184</v>
      </c>
      <c r="BD45" s="250">
        <v>0.47638888888888858</v>
      </c>
      <c r="BE45" s="250">
        <v>0.48680555555555521</v>
      </c>
      <c r="BF45" s="250">
        <v>0.49722222222222195</v>
      </c>
      <c r="BG45" s="250">
        <v>0.50763888888888853</v>
      </c>
      <c r="BH45" s="250">
        <v>0.51805555555555527</v>
      </c>
      <c r="BI45" s="250">
        <v>0.52847222222222201</v>
      </c>
      <c r="BJ45" s="250">
        <v>0.53888888888888853</v>
      </c>
      <c r="BK45" s="250">
        <v>0.54930555555555527</v>
      </c>
      <c r="BL45" s="250">
        <v>0.55972222222222179</v>
      </c>
      <c r="BM45" s="250">
        <v>0.57013888888888853</v>
      </c>
      <c r="BN45" s="250">
        <v>0.58055555555555505</v>
      </c>
      <c r="BO45" s="250">
        <v>0.59097222222222179</v>
      </c>
      <c r="BP45" s="250">
        <v>0.60138888888888831</v>
      </c>
      <c r="BQ45" s="250">
        <v>0.61180555555555505</v>
      </c>
      <c r="BR45" s="250">
        <v>0.62222222222222157</v>
      </c>
      <c r="BS45" s="250">
        <v>0.63263888888888831</v>
      </c>
      <c r="BT45" s="250">
        <v>0.63750000000000007</v>
      </c>
      <c r="BU45" s="250">
        <v>0.64305555555555483</v>
      </c>
      <c r="BV45" s="250">
        <v>0.64791666666666659</v>
      </c>
      <c r="BW45" s="250">
        <v>0.65347222222222157</v>
      </c>
      <c r="BX45" s="250">
        <v>0.65833333333333333</v>
      </c>
      <c r="BY45" s="250">
        <v>0.66388888888888808</v>
      </c>
      <c r="BZ45" s="250">
        <v>0.66874999999999996</v>
      </c>
      <c r="CA45" s="250">
        <v>0.67430555555555483</v>
      </c>
      <c r="CB45" s="250">
        <v>0.6791666666666667</v>
      </c>
      <c r="CC45" s="250">
        <v>0.68402777777777779</v>
      </c>
      <c r="CD45" s="250">
        <v>0.68958333333333321</v>
      </c>
      <c r="CE45" s="250">
        <v>0.69444444444444431</v>
      </c>
      <c r="CF45" s="250">
        <v>0.7</v>
      </c>
      <c r="CG45" s="250">
        <v>0.7055555555555546</v>
      </c>
      <c r="CH45" s="250">
        <v>0.71041666666666647</v>
      </c>
      <c r="CI45" s="250"/>
      <c r="CJ45" s="250">
        <v>0.71597222222222134</v>
      </c>
      <c r="CK45" s="250">
        <v>0.72083333333333333</v>
      </c>
      <c r="CL45" s="250"/>
      <c r="CM45" s="250">
        <v>0.72638888888888786</v>
      </c>
      <c r="CN45" s="250">
        <v>0.73124999999999984</v>
      </c>
      <c r="CO45" s="250"/>
      <c r="CP45" s="250">
        <v>0.7368055555555546</v>
      </c>
      <c r="CQ45" s="250">
        <v>0.7416666666666657</v>
      </c>
      <c r="CR45" s="250">
        <v>0.74444444444444446</v>
      </c>
      <c r="CS45" s="250">
        <v>0.74722222222222112</v>
      </c>
      <c r="CT45" s="250">
        <v>0.75208333333333321</v>
      </c>
      <c r="CU45" s="250">
        <v>0.7548611111111112</v>
      </c>
      <c r="CV45" s="250">
        <v>0.75763888888888786</v>
      </c>
      <c r="CW45" s="250">
        <v>0.76319444444444451</v>
      </c>
      <c r="CX45" s="250">
        <v>0.76805555555555438</v>
      </c>
      <c r="CY45" s="250">
        <v>0.77083333333333426</v>
      </c>
      <c r="CZ45" s="250">
        <v>0.77291666666666436</v>
      </c>
      <c r="DA45" s="250">
        <v>0.77569444444444424</v>
      </c>
      <c r="DB45" s="250">
        <v>0.77847222222222112</v>
      </c>
      <c r="DC45" s="250">
        <v>0.78125000000000011</v>
      </c>
      <c r="DD45" s="250">
        <v>0.78402777777777777</v>
      </c>
      <c r="DE45" s="250">
        <v>0.78888888888888764</v>
      </c>
      <c r="DF45" s="250">
        <v>0.79374999999999996</v>
      </c>
      <c r="DG45" s="250">
        <v>0.79930555555555438</v>
      </c>
      <c r="DH45" s="250">
        <v>0.80416666666666647</v>
      </c>
      <c r="DI45" s="250">
        <v>0.8097222222222209</v>
      </c>
      <c r="DJ45" s="250">
        <v>0.81458333333333333</v>
      </c>
      <c r="DK45" s="250">
        <v>0.82013888888888764</v>
      </c>
      <c r="DL45" s="250">
        <v>0.83055555555555416</v>
      </c>
      <c r="DM45" s="250">
        <v>0.8409722222222209</v>
      </c>
      <c r="DN45" s="250">
        <v>0.85138888888888742</v>
      </c>
      <c r="DO45" s="250">
        <v>0.86180555555555416</v>
      </c>
      <c r="DP45" s="250">
        <v>0.87222222222222068</v>
      </c>
      <c r="DQ45" s="250">
        <v>0.88263888888888742</v>
      </c>
      <c r="DR45" s="250">
        <v>0.89305555555555394</v>
      </c>
    </row>
    <row r="46" spans="1:122" s="248" customFormat="1" ht="18" customHeight="1">
      <c r="A46" s="245"/>
      <c r="B46" s="249" t="s">
        <v>21</v>
      </c>
      <c r="C46" s="250">
        <v>0.24652777777777779</v>
      </c>
      <c r="D46" s="250">
        <v>0.25486111111111115</v>
      </c>
      <c r="E46" s="250">
        <v>0.2590277777777778</v>
      </c>
      <c r="F46" s="250">
        <v>0.26319444444444451</v>
      </c>
      <c r="G46" s="250">
        <v>0.26736111111111122</v>
      </c>
      <c r="H46" s="250">
        <v>0.27152777777777787</v>
      </c>
      <c r="I46" s="250" t="s">
        <v>60</v>
      </c>
      <c r="J46" s="250">
        <v>0.27569444444444452</v>
      </c>
      <c r="K46" s="250">
        <v>0.27986111111111117</v>
      </c>
      <c r="L46" s="250">
        <v>0.28402777777777782</v>
      </c>
      <c r="M46" s="250"/>
      <c r="N46" s="250">
        <v>0.28819444444444448</v>
      </c>
      <c r="O46" s="250">
        <v>0.29236111111111113</v>
      </c>
      <c r="P46" s="250">
        <v>0.29652777777777778</v>
      </c>
      <c r="Q46" s="250"/>
      <c r="R46" s="250">
        <v>0.30069444444444443</v>
      </c>
      <c r="S46" s="250">
        <v>0.30486111111111108</v>
      </c>
      <c r="T46" s="250">
        <v>0.30902777777777773</v>
      </c>
      <c r="U46" s="250">
        <v>0.31319444444444439</v>
      </c>
      <c r="V46" s="250">
        <v>0.31736111111111104</v>
      </c>
      <c r="W46" s="250">
        <v>0.32152777777777769</v>
      </c>
      <c r="X46" s="250">
        <v>0.32569444444444434</v>
      </c>
      <c r="Y46" s="250"/>
      <c r="Z46" s="250">
        <v>0.32986111111111099</v>
      </c>
      <c r="AA46" s="250">
        <v>0.33402777777777765</v>
      </c>
      <c r="AB46" s="250"/>
      <c r="AC46" s="250"/>
      <c r="AD46" s="250">
        <v>0.34236111111111095</v>
      </c>
      <c r="AE46" s="250">
        <v>0.3465277777777776</v>
      </c>
      <c r="AF46" s="250">
        <v>0.35069444444444425</v>
      </c>
      <c r="AG46" s="250"/>
      <c r="AH46" s="250">
        <v>0.35486111111111091</v>
      </c>
      <c r="AI46" s="250">
        <v>0.35902777777777756</v>
      </c>
      <c r="AJ46" s="250">
        <v>0.36319444444444421</v>
      </c>
      <c r="AK46" s="250">
        <v>0.36736111111111086</v>
      </c>
      <c r="AL46" s="250">
        <v>0.37152777777777751</v>
      </c>
      <c r="AM46" s="250">
        <v>0.37569444444444416</v>
      </c>
      <c r="AN46" s="250">
        <v>0.37986111111111082</v>
      </c>
      <c r="AO46" s="250">
        <v>0.38402777777777747</v>
      </c>
      <c r="AP46" s="250">
        <v>0.38819444444444412</v>
      </c>
      <c r="AQ46" s="250">
        <v>0.39236111111111077</v>
      </c>
      <c r="AR46" s="250">
        <v>0.39652777777777742</v>
      </c>
      <c r="AS46" s="250">
        <v>0.40069444444444408</v>
      </c>
      <c r="AT46" s="250">
        <v>0.40486111111111073</v>
      </c>
      <c r="AU46" s="250">
        <v>0.40902777777777738</v>
      </c>
      <c r="AV46" s="250">
        <v>0.41319444444444403</v>
      </c>
      <c r="AW46" s="250">
        <v>0.41736111111111068</v>
      </c>
      <c r="AX46" s="250">
        <v>0.42152777777777733</v>
      </c>
      <c r="AY46" s="250">
        <v>0.42569444444444399</v>
      </c>
      <c r="AZ46" s="250">
        <v>0.43611111111111073</v>
      </c>
      <c r="BA46" s="250">
        <v>0.44652777777777736</v>
      </c>
      <c r="BB46" s="250">
        <v>0.4569444444444441</v>
      </c>
      <c r="BC46" s="250">
        <v>0.46736111111111073</v>
      </c>
      <c r="BD46" s="250">
        <v>0.47777777777777747</v>
      </c>
      <c r="BE46" s="250">
        <v>0.4881944444444441</v>
      </c>
      <c r="BF46" s="250">
        <v>0.49861111111111084</v>
      </c>
      <c r="BG46" s="250">
        <v>0.50902777777777741</v>
      </c>
      <c r="BH46" s="250">
        <v>0.51944444444444415</v>
      </c>
      <c r="BI46" s="250">
        <v>0.52986111111111089</v>
      </c>
      <c r="BJ46" s="250">
        <v>0.54027777777777741</v>
      </c>
      <c r="BK46" s="250">
        <v>0.55069444444444415</v>
      </c>
      <c r="BL46" s="250">
        <v>0.56111111111111067</v>
      </c>
      <c r="BM46" s="250">
        <v>0.57152777777777741</v>
      </c>
      <c r="BN46" s="250">
        <v>0.58194444444444393</v>
      </c>
      <c r="BO46" s="250">
        <v>0.59236111111111067</v>
      </c>
      <c r="BP46" s="250">
        <v>0.60277777777777719</v>
      </c>
      <c r="BQ46" s="250">
        <v>0.61319444444444393</v>
      </c>
      <c r="BR46" s="250">
        <v>0.62361111111111045</v>
      </c>
      <c r="BS46" s="250">
        <v>0.63402777777777719</v>
      </c>
      <c r="BT46" s="250">
        <v>0.63888888888888895</v>
      </c>
      <c r="BU46" s="250">
        <v>0.64444444444444371</v>
      </c>
      <c r="BV46" s="250">
        <v>0.64930555555555547</v>
      </c>
      <c r="BW46" s="250">
        <v>0.65486111111111045</v>
      </c>
      <c r="BX46" s="250">
        <v>0.65972222222222221</v>
      </c>
      <c r="BY46" s="250">
        <v>0.66527777777777697</v>
      </c>
      <c r="BZ46" s="250">
        <v>0.67013888888888884</v>
      </c>
      <c r="CA46" s="250">
        <v>0.67569444444444371</v>
      </c>
      <c r="CB46" s="250">
        <v>0.68055555555555558</v>
      </c>
      <c r="CC46" s="250">
        <v>0.68541666666666667</v>
      </c>
      <c r="CD46" s="250">
        <v>0.6909722222222221</v>
      </c>
      <c r="CE46" s="250">
        <v>0.69583333333333319</v>
      </c>
      <c r="CF46" s="250">
        <v>0.70138888888888884</v>
      </c>
      <c r="CG46" s="250">
        <v>0.70694444444444349</v>
      </c>
      <c r="CH46" s="250">
        <v>0.71180555555555536</v>
      </c>
      <c r="CI46" s="250"/>
      <c r="CJ46" s="250">
        <v>0.71736111111111023</v>
      </c>
      <c r="CK46" s="250">
        <v>0.72222222222222221</v>
      </c>
      <c r="CL46" s="250"/>
      <c r="CM46" s="250">
        <v>0.72777777777777675</v>
      </c>
      <c r="CN46" s="250">
        <v>0.73263888888888873</v>
      </c>
      <c r="CO46" s="250"/>
      <c r="CP46" s="250">
        <v>0.73819444444444349</v>
      </c>
      <c r="CQ46" s="250">
        <v>0.74305555555555458</v>
      </c>
      <c r="CR46" s="250">
        <v>0.74583333333333324</v>
      </c>
      <c r="CS46" s="250">
        <v>0.74861111111111001</v>
      </c>
      <c r="CT46" s="250">
        <v>0.7534722222222221</v>
      </c>
      <c r="CU46" s="250">
        <v>0.75624999999999998</v>
      </c>
      <c r="CV46" s="250">
        <v>0.75902777777777675</v>
      </c>
      <c r="CW46" s="250">
        <v>0.76458333333333339</v>
      </c>
      <c r="CX46" s="250">
        <v>0.76944444444444327</v>
      </c>
      <c r="CY46" s="250">
        <v>0.77222222222222314</v>
      </c>
      <c r="CZ46" s="250">
        <v>0.77430555555555325</v>
      </c>
      <c r="DA46" s="250">
        <v>0.77708333333333313</v>
      </c>
      <c r="DB46" s="250">
        <v>0.77986111111111001</v>
      </c>
      <c r="DC46" s="250">
        <v>0.78263888888888899</v>
      </c>
      <c r="DD46" s="250">
        <v>0.78541666666666665</v>
      </c>
      <c r="DE46" s="250">
        <v>0.79027777777777652</v>
      </c>
      <c r="DF46" s="250">
        <v>0.79513888888888884</v>
      </c>
      <c r="DG46" s="250">
        <v>0.80069444444444327</v>
      </c>
      <c r="DH46" s="250">
        <v>0.80555555555555536</v>
      </c>
      <c r="DI46" s="250">
        <v>0.81111111111110978</v>
      </c>
      <c r="DJ46" s="250">
        <v>0.81597222222222221</v>
      </c>
      <c r="DK46" s="250">
        <v>0.82152777777777652</v>
      </c>
      <c r="DL46" s="250">
        <v>0.83194444444444304</v>
      </c>
      <c r="DM46" s="250">
        <v>0.84236111111110978</v>
      </c>
      <c r="DN46" s="250">
        <v>0.8527777777777763</v>
      </c>
      <c r="DO46" s="250">
        <v>0.86319444444444304</v>
      </c>
      <c r="DP46" s="250">
        <v>0.87361111111110956</v>
      </c>
      <c r="DQ46" s="250">
        <v>0.8840277777777763</v>
      </c>
      <c r="DR46" s="250">
        <v>0.89444444444444282</v>
      </c>
    </row>
    <row r="47" spans="1:122" s="248" customFormat="1" ht="18" customHeight="1">
      <c r="A47" s="245"/>
      <c r="B47" s="249" t="s">
        <v>20</v>
      </c>
      <c r="C47" s="250">
        <v>0.24722222222222226</v>
      </c>
      <c r="D47" s="250">
        <v>0.25555555555555565</v>
      </c>
      <c r="E47" s="250">
        <v>0.2597222222222223</v>
      </c>
      <c r="F47" s="250">
        <v>0.26388888888888895</v>
      </c>
      <c r="G47" s="250">
        <v>0.26805555555555571</v>
      </c>
      <c r="H47" s="250">
        <v>0.27222222222222237</v>
      </c>
      <c r="I47" s="250" t="s">
        <v>60</v>
      </c>
      <c r="J47" s="250">
        <v>0.27638888888888902</v>
      </c>
      <c r="K47" s="250">
        <v>0.28055555555555567</v>
      </c>
      <c r="L47" s="250">
        <v>0.28472222222222232</v>
      </c>
      <c r="M47" s="250"/>
      <c r="N47" s="250">
        <v>0.28888888888888897</v>
      </c>
      <c r="O47" s="250">
        <v>0.29305555555555562</v>
      </c>
      <c r="P47" s="250">
        <v>0.29722222222222228</v>
      </c>
      <c r="Q47" s="250"/>
      <c r="R47" s="250">
        <v>0.30138888888888893</v>
      </c>
      <c r="S47" s="250">
        <v>0.30555555555555558</v>
      </c>
      <c r="T47" s="250">
        <v>0.30972222222222223</v>
      </c>
      <c r="U47" s="250">
        <v>0.31388888888888888</v>
      </c>
      <c r="V47" s="250">
        <v>0.31805555555555554</v>
      </c>
      <c r="W47" s="250">
        <v>0.32222222222222219</v>
      </c>
      <c r="X47" s="250">
        <v>0.32638888888888884</v>
      </c>
      <c r="Y47" s="250"/>
      <c r="Z47" s="250">
        <v>0.33055555555555549</v>
      </c>
      <c r="AA47" s="250">
        <v>0.33472222222222214</v>
      </c>
      <c r="AB47" s="250"/>
      <c r="AC47" s="250"/>
      <c r="AD47" s="250">
        <v>0.34305555555555545</v>
      </c>
      <c r="AE47" s="250">
        <v>0.3472222222222221</v>
      </c>
      <c r="AF47" s="250">
        <v>0.35138888888888875</v>
      </c>
      <c r="AG47" s="250"/>
      <c r="AH47" s="250">
        <v>0.3555555555555554</v>
      </c>
      <c r="AI47" s="250">
        <v>0.35972222222222205</v>
      </c>
      <c r="AJ47" s="250">
        <v>0.36388888888888871</v>
      </c>
      <c r="AK47" s="250">
        <v>0.36805555555555536</v>
      </c>
      <c r="AL47" s="250">
        <v>0.37222222222222201</v>
      </c>
      <c r="AM47" s="250">
        <v>0.37638888888888866</v>
      </c>
      <c r="AN47" s="250">
        <v>0.38055555555555531</v>
      </c>
      <c r="AO47" s="250">
        <v>0.38472222222222197</v>
      </c>
      <c r="AP47" s="250">
        <v>0.38888888888888862</v>
      </c>
      <c r="AQ47" s="250">
        <v>0.39305555555555527</v>
      </c>
      <c r="AR47" s="250">
        <v>0.39722222222222192</v>
      </c>
      <c r="AS47" s="250">
        <v>0.40138888888888857</v>
      </c>
      <c r="AT47" s="250">
        <v>0.40555555555555522</v>
      </c>
      <c r="AU47" s="250">
        <v>0.40972222222222188</v>
      </c>
      <c r="AV47" s="250">
        <v>0.41388888888888853</v>
      </c>
      <c r="AW47" s="250">
        <v>0.41805555555555518</v>
      </c>
      <c r="AX47" s="250">
        <v>0.42222222222222183</v>
      </c>
      <c r="AY47" s="250">
        <v>0.42638888888888848</v>
      </c>
      <c r="AZ47" s="250">
        <v>0.43680555555555522</v>
      </c>
      <c r="BA47" s="250">
        <v>0.44722222222222185</v>
      </c>
      <c r="BB47" s="250">
        <v>0.4576388888888886</v>
      </c>
      <c r="BC47" s="250">
        <v>0.46805555555555522</v>
      </c>
      <c r="BD47" s="250">
        <v>0.47847222222222197</v>
      </c>
      <c r="BE47" s="250">
        <v>0.4888888888888886</v>
      </c>
      <c r="BF47" s="250">
        <v>0.49930555555555534</v>
      </c>
      <c r="BG47" s="250">
        <v>0.50972222222222185</v>
      </c>
      <c r="BH47" s="250">
        <v>0.5201388888888886</v>
      </c>
      <c r="BI47" s="250">
        <v>0.53055555555555534</v>
      </c>
      <c r="BJ47" s="250">
        <v>0.54097222222222185</v>
      </c>
      <c r="BK47" s="250">
        <v>0.5513888888888886</v>
      </c>
      <c r="BL47" s="250">
        <v>0.56180555555555511</v>
      </c>
      <c r="BM47" s="250">
        <v>0.57222222222222185</v>
      </c>
      <c r="BN47" s="250">
        <v>0.58263888888888837</v>
      </c>
      <c r="BO47" s="250">
        <v>0.59305555555555511</v>
      </c>
      <c r="BP47" s="250">
        <v>0.60347222222222163</v>
      </c>
      <c r="BQ47" s="250">
        <v>0.61388888888888837</v>
      </c>
      <c r="BR47" s="250">
        <v>0.62430555555555489</v>
      </c>
      <c r="BS47" s="250">
        <v>0.63472222222222163</v>
      </c>
      <c r="BT47" s="250">
        <v>0.63958333333333339</v>
      </c>
      <c r="BU47" s="250">
        <v>0.64513888888888815</v>
      </c>
      <c r="BV47" s="250">
        <v>0.64999999999999991</v>
      </c>
      <c r="BW47" s="250">
        <v>0.65555555555555489</v>
      </c>
      <c r="BX47" s="250">
        <v>0.66041666666666665</v>
      </c>
      <c r="BY47" s="250">
        <v>0.66597222222222141</v>
      </c>
      <c r="BZ47" s="250">
        <v>0.67083333333333328</v>
      </c>
      <c r="CA47" s="250">
        <v>0.67638888888888815</v>
      </c>
      <c r="CB47" s="250">
        <v>0.68125000000000002</v>
      </c>
      <c r="CC47" s="250">
        <v>0.68611111111111112</v>
      </c>
      <c r="CD47" s="250">
        <v>0.69166666666666654</v>
      </c>
      <c r="CE47" s="250">
        <v>0.69652777777777763</v>
      </c>
      <c r="CF47" s="250">
        <v>0.70208333333333328</v>
      </c>
      <c r="CG47" s="250">
        <v>0.70763888888888793</v>
      </c>
      <c r="CH47" s="250">
        <v>0.7124999999999998</v>
      </c>
      <c r="CI47" s="250"/>
      <c r="CJ47" s="250">
        <v>0.71805555555555467</v>
      </c>
      <c r="CK47" s="250">
        <v>0.72291666666666665</v>
      </c>
      <c r="CL47" s="250"/>
      <c r="CM47" s="250">
        <v>0.72847222222222119</v>
      </c>
      <c r="CN47" s="250">
        <v>0.73333333333333317</v>
      </c>
      <c r="CO47" s="250"/>
      <c r="CP47" s="250">
        <v>0.73888888888888793</v>
      </c>
      <c r="CQ47" s="250">
        <v>0.74374999999999902</v>
      </c>
      <c r="CR47" s="250">
        <v>0.74652777777777779</v>
      </c>
      <c r="CS47" s="250">
        <v>0.74930555555555445</v>
      </c>
      <c r="CT47" s="250">
        <v>0.75416666666666654</v>
      </c>
      <c r="CU47" s="250">
        <v>0.75694444444444453</v>
      </c>
      <c r="CV47" s="250">
        <v>0.75972222222222119</v>
      </c>
      <c r="CW47" s="250">
        <v>0.76527777777777783</v>
      </c>
      <c r="CX47" s="250">
        <v>0.77013888888888771</v>
      </c>
      <c r="CY47" s="250">
        <v>0.77291666666666758</v>
      </c>
      <c r="CZ47" s="250">
        <v>0.77499999999999769</v>
      </c>
      <c r="DA47" s="250">
        <v>0.77777777777777757</v>
      </c>
      <c r="DB47" s="250">
        <v>0.78055555555555445</v>
      </c>
      <c r="DC47" s="250">
        <v>0.78333333333333344</v>
      </c>
      <c r="DD47" s="250">
        <v>0.78611111111111109</v>
      </c>
      <c r="DE47" s="250">
        <v>0.79097222222222097</v>
      </c>
      <c r="DF47" s="250">
        <v>0.79583333333333328</v>
      </c>
      <c r="DG47" s="250">
        <v>0.80138888888888771</v>
      </c>
      <c r="DH47" s="250">
        <v>0.8062499999999998</v>
      </c>
      <c r="DI47" s="250">
        <v>0.81180555555555423</v>
      </c>
      <c r="DJ47" s="250">
        <v>0.81666666666666665</v>
      </c>
      <c r="DK47" s="250">
        <v>0.82222222222222097</v>
      </c>
      <c r="DL47" s="250">
        <v>0.83263888888888749</v>
      </c>
      <c r="DM47" s="250">
        <v>0.84305555555555423</v>
      </c>
      <c r="DN47" s="250">
        <v>0.85347222222222074</v>
      </c>
      <c r="DO47" s="250">
        <v>0.86388888888888749</v>
      </c>
      <c r="DP47" s="250">
        <v>0.874305555555554</v>
      </c>
      <c r="DQ47" s="250">
        <v>0.88472222222222074</v>
      </c>
      <c r="DR47" s="250">
        <v>0.89513888888888726</v>
      </c>
    </row>
    <row r="48" spans="1:122" s="248" customFormat="1" ht="18" customHeight="1">
      <c r="A48" s="245"/>
      <c r="B48" s="249" t="s">
        <v>19</v>
      </c>
      <c r="C48" s="250">
        <v>0.25</v>
      </c>
      <c r="D48" s="250">
        <v>0.25833333333333341</v>
      </c>
      <c r="E48" s="250">
        <v>0.26250000000000007</v>
      </c>
      <c r="F48" s="250">
        <v>0.26666666666666672</v>
      </c>
      <c r="G48" s="250">
        <v>0.27083333333333348</v>
      </c>
      <c r="H48" s="250">
        <v>0.27500000000000013</v>
      </c>
      <c r="I48" s="250">
        <v>0.27291666666666664</v>
      </c>
      <c r="J48" s="250">
        <v>0.27916666666666679</v>
      </c>
      <c r="K48" s="250">
        <v>0.28333333333333344</v>
      </c>
      <c r="L48" s="250">
        <v>0.28750000000000009</v>
      </c>
      <c r="M48" s="250">
        <v>0.28541666666666665</v>
      </c>
      <c r="N48" s="250">
        <v>0.29166666666666674</v>
      </c>
      <c r="O48" s="250">
        <v>0.29583333333333339</v>
      </c>
      <c r="P48" s="250">
        <v>0.30000000000000004</v>
      </c>
      <c r="Q48" s="250">
        <v>0.29791666666666672</v>
      </c>
      <c r="R48" s="250">
        <v>0.3041666666666667</v>
      </c>
      <c r="S48" s="250">
        <v>0.30833333333333335</v>
      </c>
      <c r="T48" s="250">
        <v>0.3125</v>
      </c>
      <c r="U48" s="250">
        <v>0.31666666666666665</v>
      </c>
      <c r="V48" s="250">
        <v>0.3208333333333333</v>
      </c>
      <c r="W48" s="250">
        <v>0.32499999999999996</v>
      </c>
      <c r="X48" s="250">
        <v>0.32916666666666661</v>
      </c>
      <c r="Y48" s="250">
        <v>0.32708333333333334</v>
      </c>
      <c r="Z48" s="250">
        <v>0.33333333333333326</v>
      </c>
      <c r="AA48" s="250">
        <v>0.33749999999999991</v>
      </c>
      <c r="AB48" s="250">
        <v>0.33749999999999997</v>
      </c>
      <c r="AC48" s="250">
        <v>0.33958333333333335</v>
      </c>
      <c r="AD48" s="250">
        <v>0.34583333333333321</v>
      </c>
      <c r="AE48" s="250">
        <v>0.34999999999999987</v>
      </c>
      <c r="AF48" s="250">
        <v>0.35416666666666652</v>
      </c>
      <c r="AG48" s="250">
        <v>0.35208333333333336</v>
      </c>
      <c r="AH48" s="250">
        <v>0.35833333333333317</v>
      </c>
      <c r="AI48" s="250">
        <v>0.36249999999999982</v>
      </c>
      <c r="AJ48" s="250">
        <v>0.36666666666666647</v>
      </c>
      <c r="AK48" s="250">
        <v>0.37083333333333313</v>
      </c>
      <c r="AL48" s="250">
        <v>0.37499999999999978</v>
      </c>
      <c r="AM48" s="250">
        <v>0.37916666666666643</v>
      </c>
      <c r="AN48" s="250">
        <v>0.38333333333333308</v>
      </c>
      <c r="AO48" s="250">
        <v>0.38749999999999973</v>
      </c>
      <c r="AP48" s="250">
        <v>0.39166666666666639</v>
      </c>
      <c r="AQ48" s="250">
        <v>0.39583333333333304</v>
      </c>
      <c r="AR48" s="250">
        <v>0.39999999999999969</v>
      </c>
      <c r="AS48" s="250">
        <v>0.40416666666666634</v>
      </c>
      <c r="AT48" s="250">
        <v>0.40833333333333299</v>
      </c>
      <c r="AU48" s="250">
        <v>0.41249999999999964</v>
      </c>
      <c r="AV48" s="250">
        <v>0.4166666666666663</v>
      </c>
      <c r="AW48" s="250">
        <v>0.42083333333333295</v>
      </c>
      <c r="AX48" s="250">
        <v>0.4249999999999996</v>
      </c>
      <c r="AY48" s="250">
        <v>0.42916666666666625</v>
      </c>
      <c r="AZ48" s="250">
        <v>0.43958333333333299</v>
      </c>
      <c r="BA48" s="250">
        <v>0.44999999999999962</v>
      </c>
      <c r="BB48" s="250">
        <v>0.46041666666666636</v>
      </c>
      <c r="BC48" s="250">
        <v>0.47083333333333299</v>
      </c>
      <c r="BD48" s="250">
        <v>0.48124999999999973</v>
      </c>
      <c r="BE48" s="250">
        <v>0.49166666666666636</v>
      </c>
      <c r="BF48" s="250">
        <v>0.5020833333333331</v>
      </c>
      <c r="BG48" s="250">
        <v>0.51249999999999962</v>
      </c>
      <c r="BH48" s="250">
        <v>0.52291666666666636</v>
      </c>
      <c r="BI48" s="250">
        <v>0.5333333333333331</v>
      </c>
      <c r="BJ48" s="250">
        <v>0.54374999999999962</v>
      </c>
      <c r="BK48" s="250">
        <v>0.55416666666666636</v>
      </c>
      <c r="BL48" s="250">
        <v>0.56458333333333288</v>
      </c>
      <c r="BM48" s="250">
        <v>0.57499999999999962</v>
      </c>
      <c r="BN48" s="250">
        <v>0.58541666666666614</v>
      </c>
      <c r="BO48" s="250">
        <v>0.59583333333333288</v>
      </c>
      <c r="BP48" s="250">
        <v>0.6062499999999994</v>
      </c>
      <c r="BQ48" s="250">
        <v>0.61666666666666614</v>
      </c>
      <c r="BR48" s="250">
        <v>0.62708333333333266</v>
      </c>
      <c r="BS48" s="250">
        <v>0.6374999999999994</v>
      </c>
      <c r="BT48" s="250">
        <v>0.64236111111111116</v>
      </c>
      <c r="BU48" s="250">
        <v>0.64791666666666592</v>
      </c>
      <c r="BV48" s="250">
        <v>0.65277777777777768</v>
      </c>
      <c r="BW48" s="250">
        <v>0.65833333333333266</v>
      </c>
      <c r="BX48" s="250">
        <v>0.66319444444444442</v>
      </c>
      <c r="BY48" s="250">
        <v>0.66874999999999918</v>
      </c>
      <c r="BZ48" s="250">
        <v>0.67361111111111105</v>
      </c>
      <c r="CA48" s="250">
        <v>0.67916666666666592</v>
      </c>
      <c r="CB48" s="250">
        <v>0.68402777777777779</v>
      </c>
      <c r="CC48" s="250">
        <v>0.68888888888888888</v>
      </c>
      <c r="CD48" s="250">
        <v>0.69444444444444431</v>
      </c>
      <c r="CE48" s="250">
        <v>0.6993055555555554</v>
      </c>
      <c r="CF48" s="250">
        <v>0.70486111111111105</v>
      </c>
      <c r="CG48" s="250">
        <v>0.7104166666666657</v>
      </c>
      <c r="CH48" s="250">
        <v>0.71527777777777757</v>
      </c>
      <c r="CI48" s="250">
        <v>0.71458333333333335</v>
      </c>
      <c r="CJ48" s="250">
        <v>0.72083333333333244</v>
      </c>
      <c r="CK48" s="250">
        <v>0.72569444444444442</v>
      </c>
      <c r="CL48" s="250">
        <v>0.72430555555555554</v>
      </c>
      <c r="CM48" s="250">
        <v>0.73124999999999896</v>
      </c>
      <c r="CN48" s="250">
        <v>0.73611111111111094</v>
      </c>
      <c r="CO48" s="250">
        <v>0.73472222222222217</v>
      </c>
      <c r="CP48" s="250">
        <v>0.7416666666666657</v>
      </c>
      <c r="CQ48" s="250">
        <v>0.74652777777777679</v>
      </c>
      <c r="CR48" s="250">
        <v>0.74930555555555556</v>
      </c>
      <c r="CS48" s="250">
        <v>0.75208333333333222</v>
      </c>
      <c r="CT48" s="250">
        <v>0.75694444444444431</v>
      </c>
      <c r="CU48" s="250">
        <v>0.7597222222222223</v>
      </c>
      <c r="CV48" s="250">
        <v>0.76249999999999896</v>
      </c>
      <c r="CW48" s="250">
        <v>0.7680555555555556</v>
      </c>
      <c r="CX48" s="250">
        <v>0.77291666666666548</v>
      </c>
      <c r="CY48" s="250">
        <v>0.77569444444444535</v>
      </c>
      <c r="CZ48" s="250">
        <v>0.77777777777777546</v>
      </c>
      <c r="DA48" s="250">
        <v>0.78055555555555534</v>
      </c>
      <c r="DB48" s="250">
        <v>0.78333333333333222</v>
      </c>
      <c r="DC48" s="250">
        <v>0.7861111111111112</v>
      </c>
      <c r="DD48" s="250">
        <v>0.78888888888888886</v>
      </c>
      <c r="DE48" s="250">
        <v>0.79374999999999873</v>
      </c>
      <c r="DF48" s="250">
        <v>0.79861111111111105</v>
      </c>
      <c r="DG48" s="250">
        <v>0.80416666666666548</v>
      </c>
      <c r="DH48" s="250">
        <v>0.80902777777777757</v>
      </c>
      <c r="DI48" s="250">
        <v>0.81458333333333199</v>
      </c>
      <c r="DJ48" s="250">
        <v>0.81944444444444442</v>
      </c>
      <c r="DK48" s="250">
        <v>0.82499999999999873</v>
      </c>
      <c r="DL48" s="250">
        <v>0.83541666666666525</v>
      </c>
      <c r="DM48" s="250">
        <v>0.84583333333333199</v>
      </c>
      <c r="DN48" s="250">
        <v>0.85624999999999851</v>
      </c>
      <c r="DO48" s="250">
        <v>0.86666666666666525</v>
      </c>
      <c r="DP48" s="250">
        <v>0.87708333333333177</v>
      </c>
      <c r="DQ48" s="250">
        <v>0.88749999999999851</v>
      </c>
      <c r="DR48" s="250">
        <v>0.89791666666666503</v>
      </c>
    </row>
    <row r="49" spans="1:122" s="248" customFormat="1" ht="18" customHeight="1">
      <c r="A49" s="245"/>
      <c r="B49" s="249" t="s">
        <v>18</v>
      </c>
      <c r="C49" s="250">
        <v>0.25416666666666665</v>
      </c>
      <c r="D49" s="250">
        <v>0.26250000000000007</v>
      </c>
      <c r="E49" s="250">
        <v>0.26666666666666672</v>
      </c>
      <c r="F49" s="250">
        <v>0.27083333333333337</v>
      </c>
      <c r="G49" s="250">
        <v>0.27500000000000013</v>
      </c>
      <c r="H49" s="250">
        <v>0.27916666666666679</v>
      </c>
      <c r="I49" s="250">
        <v>0.27708333333333335</v>
      </c>
      <c r="J49" s="250">
        <v>0.28333333333333344</v>
      </c>
      <c r="K49" s="250">
        <v>0.28750000000000009</v>
      </c>
      <c r="L49" s="250">
        <v>0.29166666666666674</v>
      </c>
      <c r="M49" s="250">
        <v>0.28958333333333336</v>
      </c>
      <c r="N49" s="250">
        <v>0.29583333333333339</v>
      </c>
      <c r="O49" s="250">
        <v>0.30000000000000004</v>
      </c>
      <c r="P49" s="250">
        <v>0.3041666666666667</v>
      </c>
      <c r="Q49" s="250">
        <v>0.30208333333333337</v>
      </c>
      <c r="R49" s="250">
        <v>0.30833333333333335</v>
      </c>
      <c r="S49" s="250">
        <v>0.3125</v>
      </c>
      <c r="T49" s="250">
        <v>0.31666666666666665</v>
      </c>
      <c r="U49" s="250">
        <v>0.3208333333333333</v>
      </c>
      <c r="V49" s="250">
        <v>0.32499999999999996</v>
      </c>
      <c r="W49" s="250">
        <v>0.32916666666666661</v>
      </c>
      <c r="X49" s="250">
        <v>0.33333333333333326</v>
      </c>
      <c r="Y49" s="250">
        <v>0.33124999999999999</v>
      </c>
      <c r="Z49" s="250">
        <v>0.33749999999999991</v>
      </c>
      <c r="AA49" s="250">
        <v>0.34166666666666656</v>
      </c>
      <c r="AB49" s="250">
        <v>0.34166666666666662</v>
      </c>
      <c r="AC49" s="250">
        <v>0.34375</v>
      </c>
      <c r="AD49" s="250">
        <v>0.34999999999999987</v>
      </c>
      <c r="AE49" s="250">
        <v>0.35416666666666652</v>
      </c>
      <c r="AF49" s="250">
        <v>0.35833333333333317</v>
      </c>
      <c r="AG49" s="250">
        <v>0.35625000000000001</v>
      </c>
      <c r="AH49" s="250">
        <v>0.36249999999999982</v>
      </c>
      <c r="AI49" s="250">
        <v>0.36666666666666647</v>
      </c>
      <c r="AJ49" s="250">
        <v>0.37083333333333313</v>
      </c>
      <c r="AK49" s="250">
        <v>0.37499999999999978</v>
      </c>
      <c r="AL49" s="250">
        <v>0.37916666666666643</v>
      </c>
      <c r="AM49" s="250">
        <v>0.38333333333333308</v>
      </c>
      <c r="AN49" s="250">
        <v>0.38749999999999973</v>
      </c>
      <c r="AO49" s="250">
        <v>0.39166666666666639</v>
      </c>
      <c r="AP49" s="250">
        <v>0.39583333333333304</v>
      </c>
      <c r="AQ49" s="250">
        <v>0.39999999999999969</v>
      </c>
      <c r="AR49" s="250">
        <v>0.40416666666666634</v>
      </c>
      <c r="AS49" s="250">
        <v>0.40833333333333299</v>
      </c>
      <c r="AT49" s="250">
        <v>0.41249999999999964</v>
      </c>
      <c r="AU49" s="250">
        <v>0.4166666666666663</v>
      </c>
      <c r="AV49" s="250">
        <v>0.42083333333333295</v>
      </c>
      <c r="AW49" s="250">
        <v>0.4249999999999996</v>
      </c>
      <c r="AX49" s="250">
        <v>0.42916666666666625</v>
      </c>
      <c r="AY49" s="250">
        <v>0.4333333333333329</v>
      </c>
      <c r="AZ49" s="250">
        <v>0.44374999999999964</v>
      </c>
      <c r="BA49" s="250">
        <v>0.45416666666666627</v>
      </c>
      <c r="BB49" s="250">
        <v>0.46458333333333302</v>
      </c>
      <c r="BC49" s="250">
        <v>0.47499999999999964</v>
      </c>
      <c r="BD49" s="250">
        <v>0.48541666666666639</v>
      </c>
      <c r="BE49" s="250">
        <v>0.49583333333333302</v>
      </c>
      <c r="BF49" s="250">
        <v>0.50624999999999976</v>
      </c>
      <c r="BG49" s="250">
        <v>0.51666666666666627</v>
      </c>
      <c r="BH49" s="250">
        <v>0.52708333333333302</v>
      </c>
      <c r="BI49" s="250">
        <v>0.53749999999999976</v>
      </c>
      <c r="BJ49" s="250">
        <v>0.54791666666666627</v>
      </c>
      <c r="BK49" s="250">
        <v>0.55833333333333302</v>
      </c>
      <c r="BL49" s="250">
        <v>0.56874999999999953</v>
      </c>
      <c r="BM49" s="250">
        <v>0.57916666666666627</v>
      </c>
      <c r="BN49" s="250">
        <v>0.58958333333333279</v>
      </c>
      <c r="BO49" s="250">
        <v>0.59999999999999953</v>
      </c>
      <c r="BP49" s="250">
        <v>0.61041666666666605</v>
      </c>
      <c r="BQ49" s="250">
        <v>0.62083333333333279</v>
      </c>
      <c r="BR49" s="250">
        <v>0.63124999999999931</v>
      </c>
      <c r="BS49" s="250">
        <v>0.64166666666666605</v>
      </c>
      <c r="BT49" s="250">
        <v>0.64652777777777781</v>
      </c>
      <c r="BU49" s="250">
        <v>0.65208333333333257</v>
      </c>
      <c r="BV49" s="250">
        <v>0.65694444444444433</v>
      </c>
      <c r="BW49" s="250">
        <v>0.66249999999999931</v>
      </c>
      <c r="BX49" s="250">
        <v>0.66736111111111107</v>
      </c>
      <c r="BY49" s="250">
        <v>0.67291666666666583</v>
      </c>
      <c r="BZ49" s="250">
        <v>0.6777777777777777</v>
      </c>
      <c r="CA49" s="250">
        <v>0.68333333333333257</v>
      </c>
      <c r="CB49" s="250">
        <v>0.68819444444444444</v>
      </c>
      <c r="CC49" s="250">
        <v>0.69305555555555554</v>
      </c>
      <c r="CD49" s="250">
        <v>0.69861111111111096</v>
      </c>
      <c r="CE49" s="250">
        <v>0.70347222222222205</v>
      </c>
      <c r="CF49" s="250">
        <v>0.7090277777777777</v>
      </c>
      <c r="CG49" s="250">
        <v>0.71458333333333235</v>
      </c>
      <c r="CH49" s="250">
        <v>0.71944444444444422</v>
      </c>
      <c r="CI49" s="250">
        <v>0.71875</v>
      </c>
      <c r="CJ49" s="250">
        <v>0.72499999999999909</v>
      </c>
      <c r="CK49" s="250">
        <v>0.72986111111111107</v>
      </c>
      <c r="CL49" s="250">
        <v>0.7284722222222223</v>
      </c>
      <c r="CM49" s="250">
        <v>0.73541666666666561</v>
      </c>
      <c r="CN49" s="250">
        <v>0.74027777777777759</v>
      </c>
      <c r="CO49" s="250">
        <v>0.73888888888888893</v>
      </c>
      <c r="CP49" s="250">
        <v>0.74583333333333235</v>
      </c>
      <c r="CQ49" s="250">
        <v>0.75069444444444344</v>
      </c>
      <c r="CR49" s="250">
        <v>0.75347222222222221</v>
      </c>
      <c r="CS49" s="250">
        <v>0.75624999999999887</v>
      </c>
      <c r="CT49" s="250">
        <v>0.76111111111111096</v>
      </c>
      <c r="CU49" s="250">
        <v>0.76388888888888895</v>
      </c>
      <c r="CV49" s="250">
        <v>0.76666666666666561</v>
      </c>
      <c r="CW49" s="250">
        <v>0.77222222222222225</v>
      </c>
      <c r="CX49" s="250">
        <v>0.77708333333333213</v>
      </c>
      <c r="CY49" s="250">
        <v>0.779861111111112</v>
      </c>
      <c r="CZ49" s="250">
        <v>0.78194444444444211</v>
      </c>
      <c r="DA49" s="250">
        <v>0.78472222222222199</v>
      </c>
      <c r="DB49" s="250">
        <v>0.78749999999999887</v>
      </c>
      <c r="DC49" s="250">
        <v>0.79027777777777786</v>
      </c>
      <c r="DD49" s="250">
        <v>0.79305555555555551</v>
      </c>
      <c r="DE49" s="250">
        <v>0.79791666666666539</v>
      </c>
      <c r="DF49" s="250">
        <v>0.8027777777777777</v>
      </c>
      <c r="DG49" s="250">
        <v>0.80833333333333213</v>
      </c>
      <c r="DH49" s="250">
        <v>0.81319444444444422</v>
      </c>
      <c r="DI49" s="250">
        <v>0.81874999999999865</v>
      </c>
      <c r="DJ49" s="250">
        <v>0.82361111111111107</v>
      </c>
      <c r="DK49" s="250">
        <v>0.82916666666666539</v>
      </c>
      <c r="DL49" s="250">
        <v>0.8395833333333319</v>
      </c>
      <c r="DM49" s="250">
        <v>0.84999999999999865</v>
      </c>
      <c r="DN49" s="250">
        <v>0.86041666666666516</v>
      </c>
      <c r="DO49" s="250">
        <v>0.8708333333333319</v>
      </c>
      <c r="DP49" s="250">
        <v>0.88124999999999842</v>
      </c>
      <c r="DQ49" s="250">
        <v>0.89166666666666516</v>
      </c>
      <c r="DR49" s="250">
        <v>0.90208333333333168</v>
      </c>
    </row>
    <row r="50" spans="1:122" s="248" customFormat="1" ht="18" customHeight="1">
      <c r="A50" s="245"/>
      <c r="B50" s="249" t="s">
        <v>17</v>
      </c>
      <c r="C50" s="250">
        <v>0.25694444444444442</v>
      </c>
      <c r="D50" s="250">
        <v>0.26527777777777783</v>
      </c>
      <c r="E50" s="250"/>
      <c r="F50" s="250">
        <v>0.27361111111111114</v>
      </c>
      <c r="G50" s="250"/>
      <c r="H50" s="250">
        <v>0.28194444444444455</v>
      </c>
      <c r="I50" s="250"/>
      <c r="J50" s="250"/>
      <c r="K50" s="250">
        <v>0.29027777777777786</v>
      </c>
      <c r="L50" s="250"/>
      <c r="M50" s="250"/>
      <c r="N50" s="250">
        <v>0.29861111111111116</v>
      </c>
      <c r="O50" s="250"/>
      <c r="P50" s="250">
        <v>0.30694444444444446</v>
      </c>
      <c r="Q50" s="250"/>
      <c r="R50" s="250"/>
      <c r="S50" s="250">
        <v>0.31527777777777777</v>
      </c>
      <c r="T50" s="250"/>
      <c r="U50" s="250">
        <v>0.32361111111111107</v>
      </c>
      <c r="V50" s="250"/>
      <c r="W50" s="250">
        <v>0.33194444444444438</v>
      </c>
      <c r="X50" s="250"/>
      <c r="Y50" s="250"/>
      <c r="Z50" s="250">
        <v>0.34027777777777768</v>
      </c>
      <c r="AA50" s="250"/>
      <c r="AB50" s="250">
        <v>0.34444444444444439</v>
      </c>
      <c r="AC50" s="250"/>
      <c r="AD50" s="250"/>
      <c r="AE50" s="250">
        <v>0.35694444444444429</v>
      </c>
      <c r="AF50" s="250"/>
      <c r="AG50" s="250"/>
      <c r="AH50" s="250">
        <v>0.36527777777777759</v>
      </c>
      <c r="AI50" s="250"/>
      <c r="AJ50" s="250">
        <v>0.37361111111111089</v>
      </c>
      <c r="AK50" s="250"/>
      <c r="AL50" s="250">
        <v>0.3819444444444442</v>
      </c>
      <c r="AM50" s="250"/>
      <c r="AN50" s="250">
        <v>0.3902777777777775</v>
      </c>
      <c r="AO50" s="250"/>
      <c r="AP50" s="250">
        <v>0.39861111111111081</v>
      </c>
      <c r="AQ50" s="250"/>
      <c r="AR50" s="250">
        <v>0.40694444444444411</v>
      </c>
      <c r="AS50" s="250"/>
      <c r="AT50" s="250">
        <v>0.41527777777777741</v>
      </c>
      <c r="AU50" s="250"/>
      <c r="AV50" s="250">
        <v>0.42361111111111072</v>
      </c>
      <c r="AW50" s="250"/>
      <c r="AX50" s="250">
        <v>0.43194444444444402</v>
      </c>
      <c r="AY50" s="250"/>
      <c r="AZ50" s="250">
        <v>0.44652777777777741</v>
      </c>
      <c r="BA50" s="250">
        <v>0.45694444444444404</v>
      </c>
      <c r="BB50" s="250">
        <v>0.46736111111111078</v>
      </c>
      <c r="BC50" s="250">
        <v>0.47777777777777741</v>
      </c>
      <c r="BD50" s="250">
        <v>0.48819444444444415</v>
      </c>
      <c r="BE50" s="250">
        <v>0.49861111111111078</v>
      </c>
      <c r="BF50" s="250">
        <v>0.50902777777777752</v>
      </c>
      <c r="BG50" s="250">
        <v>0.51944444444444404</v>
      </c>
      <c r="BH50" s="250">
        <v>0.52986111111111078</v>
      </c>
      <c r="BI50" s="250">
        <v>0.54027777777777752</v>
      </c>
      <c r="BJ50" s="250">
        <v>0.55069444444444404</v>
      </c>
      <c r="BK50" s="250">
        <v>0.56111111111111078</v>
      </c>
      <c r="BL50" s="250">
        <v>0.5715277777777773</v>
      </c>
      <c r="BM50" s="250">
        <v>0.58194444444444404</v>
      </c>
      <c r="BN50" s="250">
        <v>0.59236111111111056</v>
      </c>
      <c r="BO50" s="250">
        <v>0.6027777777777773</v>
      </c>
      <c r="BP50" s="250">
        <v>0.61319444444444382</v>
      </c>
      <c r="BQ50" s="250">
        <v>0.62361111111111056</v>
      </c>
      <c r="BR50" s="250">
        <v>0.63402777777777708</v>
      </c>
      <c r="BS50" s="250">
        <v>0.64444444444444382</v>
      </c>
      <c r="BT50" s="250">
        <v>0.64930555555555558</v>
      </c>
      <c r="BU50" s="250">
        <v>0.65486111111111034</v>
      </c>
      <c r="BV50" s="250">
        <v>0.6597222222222221</v>
      </c>
      <c r="BW50" s="250">
        <v>0.66527777777777708</v>
      </c>
      <c r="BX50" s="250">
        <v>0.67013888888888884</v>
      </c>
      <c r="BY50" s="250">
        <v>0.6756944444444436</v>
      </c>
      <c r="BZ50" s="250">
        <v>0.68055555555555547</v>
      </c>
      <c r="CA50" s="250">
        <v>0.68611111111111034</v>
      </c>
      <c r="CB50" s="250">
        <v>0.69097222222222221</v>
      </c>
      <c r="CC50" s="250"/>
      <c r="CD50" s="250">
        <v>0.70138888888888873</v>
      </c>
      <c r="CE50" s="250">
        <v>0.70624999999999982</v>
      </c>
      <c r="CF50" s="250">
        <v>0.71180555555555547</v>
      </c>
      <c r="CG50" s="250">
        <v>0.71736111111111012</v>
      </c>
      <c r="CH50" s="250">
        <v>0.72222222222222199</v>
      </c>
      <c r="CI50" s="250"/>
      <c r="CJ50" s="250">
        <v>0.72777777777777686</v>
      </c>
      <c r="CK50" s="250">
        <v>0.73263888888888884</v>
      </c>
      <c r="CL50" s="250"/>
      <c r="CM50" s="250">
        <v>0.73819444444444338</v>
      </c>
      <c r="CN50" s="250">
        <v>0.74305555555555536</v>
      </c>
      <c r="CO50" s="250"/>
      <c r="CP50" s="250">
        <v>0.74861111111111012</v>
      </c>
      <c r="CQ50" s="250">
        <v>0.75347222222222121</v>
      </c>
      <c r="CR50" s="250"/>
      <c r="CS50" s="250">
        <v>0.75902777777777664</v>
      </c>
      <c r="CT50" s="250">
        <v>0.76388888888888873</v>
      </c>
      <c r="CU50" s="250"/>
      <c r="CV50" s="250">
        <v>0.76944444444444338</v>
      </c>
      <c r="CW50" s="250">
        <v>0.77500000000000002</v>
      </c>
      <c r="CX50" s="250">
        <v>0.77986111111110989</v>
      </c>
      <c r="CY50" s="250"/>
      <c r="CZ50" s="250">
        <v>0.78472222222221988</v>
      </c>
      <c r="DA50" s="250"/>
      <c r="DB50" s="250">
        <v>0.79027777777777664</v>
      </c>
      <c r="DC50" s="250"/>
      <c r="DD50" s="250">
        <v>0.79583333333333328</v>
      </c>
      <c r="DE50" s="250">
        <v>0.80069444444444315</v>
      </c>
      <c r="DF50" s="250"/>
      <c r="DG50" s="250">
        <v>0.81111111111110989</v>
      </c>
      <c r="DH50" s="250"/>
      <c r="DI50" s="250">
        <v>0.82152777777777641</v>
      </c>
      <c r="DJ50" s="250"/>
      <c r="DK50" s="250">
        <v>0.83194444444444315</v>
      </c>
      <c r="DL50" s="250"/>
      <c r="DM50" s="256">
        <v>0.85277777777777641</v>
      </c>
      <c r="DN50" s="250"/>
      <c r="DO50" s="257">
        <v>0.87361111111110967</v>
      </c>
      <c r="DP50" s="257">
        <v>0.88402777777777619</v>
      </c>
      <c r="DQ50" s="257">
        <v>0.89444444444444293</v>
      </c>
      <c r="DR50" s="257">
        <v>0.90486111111110945</v>
      </c>
    </row>
    <row r="51" spans="1:122" s="248" customFormat="1" ht="18" customHeight="1">
      <c r="A51" s="245"/>
      <c r="B51" s="249" t="s">
        <v>16</v>
      </c>
      <c r="C51" s="250">
        <v>0.26041666666666669</v>
      </c>
      <c r="D51" s="250">
        <v>0.2687500000000001</v>
      </c>
      <c r="E51" s="250"/>
      <c r="F51" s="250">
        <v>0.2770833333333334</v>
      </c>
      <c r="G51" s="250"/>
      <c r="H51" s="250">
        <v>0.28541666666666682</v>
      </c>
      <c r="I51" s="250"/>
      <c r="J51" s="250"/>
      <c r="K51" s="250">
        <v>0.29375000000000012</v>
      </c>
      <c r="L51" s="250"/>
      <c r="M51" s="250"/>
      <c r="N51" s="250">
        <v>0.30208333333333343</v>
      </c>
      <c r="O51" s="250"/>
      <c r="P51" s="250">
        <v>0.31041666666666673</v>
      </c>
      <c r="Q51" s="250"/>
      <c r="R51" s="250"/>
      <c r="S51" s="250">
        <v>0.31875000000000003</v>
      </c>
      <c r="T51" s="250"/>
      <c r="U51" s="250">
        <v>0.32708333333333334</v>
      </c>
      <c r="V51" s="250"/>
      <c r="W51" s="250">
        <v>0.33541666666666664</v>
      </c>
      <c r="X51" s="250"/>
      <c r="Y51" s="250"/>
      <c r="Z51" s="250">
        <v>0.34374999999999994</v>
      </c>
      <c r="AA51" s="250"/>
      <c r="AB51" s="250">
        <v>0.34791666666666665</v>
      </c>
      <c r="AC51" s="250"/>
      <c r="AD51" s="250"/>
      <c r="AE51" s="250">
        <v>0.36041666666666655</v>
      </c>
      <c r="AF51" s="250"/>
      <c r="AG51" s="250"/>
      <c r="AH51" s="250">
        <v>0.36874999999999986</v>
      </c>
      <c r="AI51" s="250"/>
      <c r="AJ51" s="250">
        <v>0.37708333333333316</v>
      </c>
      <c r="AK51" s="250"/>
      <c r="AL51" s="250">
        <v>0.38541666666666646</v>
      </c>
      <c r="AM51" s="250"/>
      <c r="AN51" s="250">
        <v>0.39374999999999977</v>
      </c>
      <c r="AO51" s="250"/>
      <c r="AP51" s="250">
        <v>0.40208333333333307</v>
      </c>
      <c r="AQ51" s="250"/>
      <c r="AR51" s="250">
        <v>0.41041666666666637</v>
      </c>
      <c r="AS51" s="250"/>
      <c r="AT51" s="250">
        <v>0.41874999999999968</v>
      </c>
      <c r="AU51" s="250"/>
      <c r="AV51" s="250">
        <v>0.42708333333333298</v>
      </c>
      <c r="AW51" s="250"/>
      <c r="AX51" s="250">
        <v>0.43541666666666629</v>
      </c>
      <c r="AY51" s="250"/>
      <c r="AZ51" s="250">
        <v>0.44999999999999968</v>
      </c>
      <c r="BA51" s="250">
        <v>0.46041666666666631</v>
      </c>
      <c r="BB51" s="250">
        <v>0.47083333333333305</v>
      </c>
      <c r="BC51" s="250">
        <v>0.48124999999999968</v>
      </c>
      <c r="BD51" s="250">
        <v>0.49166666666666642</v>
      </c>
      <c r="BE51" s="250">
        <v>0.50208333333333299</v>
      </c>
      <c r="BF51" s="250">
        <v>0.51249999999999973</v>
      </c>
      <c r="BG51" s="250">
        <v>0.52291666666666625</v>
      </c>
      <c r="BH51" s="250">
        <v>0.53333333333333299</v>
      </c>
      <c r="BI51" s="250">
        <v>0.54374999999999973</v>
      </c>
      <c r="BJ51" s="250">
        <v>0.55416666666666625</v>
      </c>
      <c r="BK51" s="250">
        <v>0.56458333333333299</v>
      </c>
      <c r="BL51" s="250">
        <v>0.57499999999999951</v>
      </c>
      <c r="BM51" s="250">
        <v>0.58541666666666625</v>
      </c>
      <c r="BN51" s="250">
        <v>0.59583333333333277</v>
      </c>
      <c r="BO51" s="250">
        <v>0.60624999999999951</v>
      </c>
      <c r="BP51" s="250">
        <v>0.61666666666666603</v>
      </c>
      <c r="BQ51" s="250">
        <v>0.62708333333333277</v>
      </c>
      <c r="BR51" s="250">
        <v>0.63749999999999929</v>
      </c>
      <c r="BS51" s="250">
        <v>0.64791666666666603</v>
      </c>
      <c r="BT51" s="250">
        <v>0.65277777777777779</v>
      </c>
      <c r="BU51" s="250">
        <v>0.65833333333333255</v>
      </c>
      <c r="BV51" s="250">
        <v>0.66319444444444431</v>
      </c>
      <c r="BW51" s="250">
        <v>0.66874999999999929</v>
      </c>
      <c r="BX51" s="250">
        <v>0.67361111111111105</v>
      </c>
      <c r="BY51" s="250">
        <v>0.67916666666666581</v>
      </c>
      <c r="BZ51" s="250">
        <v>0.68402777777777768</v>
      </c>
      <c r="CA51" s="250">
        <v>0.68958333333333255</v>
      </c>
      <c r="CB51" s="250">
        <v>0.69444444444444442</v>
      </c>
      <c r="CC51" s="250"/>
      <c r="CD51" s="250">
        <v>0.70486111111111094</v>
      </c>
      <c r="CE51" s="250">
        <v>0.70972222222222203</v>
      </c>
      <c r="CF51" s="250">
        <v>0.71527777777777768</v>
      </c>
      <c r="CG51" s="250">
        <v>0.72083333333333233</v>
      </c>
      <c r="CH51" s="250">
        <v>0.7256944444444442</v>
      </c>
      <c r="CI51" s="250"/>
      <c r="CJ51" s="250">
        <v>0.73124999999999907</v>
      </c>
      <c r="CK51" s="250">
        <v>0.73611111111111105</v>
      </c>
      <c r="CL51" s="250"/>
      <c r="CM51" s="250">
        <v>0.74166666666666559</v>
      </c>
      <c r="CN51" s="250">
        <v>0.74652777777777757</v>
      </c>
      <c r="CO51" s="250"/>
      <c r="CP51" s="250">
        <v>0.75208333333333233</v>
      </c>
      <c r="CQ51" s="250">
        <v>0.75694444444444342</v>
      </c>
      <c r="CR51" s="250"/>
      <c r="CS51" s="250">
        <v>0.76249999999999885</v>
      </c>
      <c r="CT51" s="250">
        <v>0.76736111111111094</v>
      </c>
      <c r="CU51" s="250"/>
      <c r="CV51" s="250">
        <v>0.77291666666666559</v>
      </c>
      <c r="CW51" s="250">
        <v>0.77847222222222223</v>
      </c>
      <c r="CX51" s="250">
        <v>0.7833333333333321</v>
      </c>
      <c r="CY51" s="250"/>
      <c r="CZ51" s="250">
        <v>0.78819444444444209</v>
      </c>
      <c r="DA51" s="250"/>
      <c r="DB51" s="250">
        <v>0.79374999999999885</v>
      </c>
      <c r="DC51" s="250"/>
      <c r="DD51" s="250">
        <v>0.79930555555555549</v>
      </c>
      <c r="DE51" s="250">
        <v>0.80416666666666536</v>
      </c>
      <c r="DF51" s="250"/>
      <c r="DG51" s="250">
        <v>0.8145833333333321</v>
      </c>
      <c r="DH51" s="250"/>
      <c r="DI51" s="250">
        <v>0.82499999999999862</v>
      </c>
      <c r="DJ51" s="250"/>
      <c r="DK51" s="250">
        <v>0.83541666666666536</v>
      </c>
      <c r="DL51" s="250"/>
      <c r="DM51" s="256">
        <v>0.85624999999999862</v>
      </c>
      <c r="DN51" s="250"/>
      <c r="DO51" s="257">
        <v>0.87708333333333188</v>
      </c>
      <c r="DP51" s="257">
        <v>0.8874999999999984</v>
      </c>
      <c r="DQ51" s="257">
        <v>0.89791666666666514</v>
      </c>
      <c r="DR51" s="257">
        <v>0.90833333333333166</v>
      </c>
    </row>
    <row r="52" spans="1:122" s="248" customFormat="1" ht="18" customHeight="1">
      <c r="A52" s="245"/>
      <c r="B52" s="249" t="s">
        <v>15</v>
      </c>
      <c r="C52" s="250">
        <v>0.26180555555555557</v>
      </c>
      <c r="D52" s="250">
        <v>0.27013888888888898</v>
      </c>
      <c r="E52" s="250"/>
      <c r="F52" s="250">
        <v>0.27847222222222229</v>
      </c>
      <c r="G52" s="250"/>
      <c r="H52" s="250">
        <v>0.2868055555555557</v>
      </c>
      <c r="I52" s="250"/>
      <c r="J52" s="250"/>
      <c r="K52" s="250">
        <v>0.29513888888888901</v>
      </c>
      <c r="L52" s="250"/>
      <c r="M52" s="250"/>
      <c r="N52" s="250">
        <v>0.30347222222222231</v>
      </c>
      <c r="O52" s="250"/>
      <c r="P52" s="250">
        <v>0.31180555555555561</v>
      </c>
      <c r="Q52" s="250"/>
      <c r="R52" s="250"/>
      <c r="S52" s="250">
        <v>0.32013888888888892</v>
      </c>
      <c r="T52" s="250"/>
      <c r="U52" s="250">
        <v>0.32847222222222222</v>
      </c>
      <c r="V52" s="250"/>
      <c r="W52" s="250">
        <v>0.33680555555555552</v>
      </c>
      <c r="X52" s="250"/>
      <c r="Y52" s="250"/>
      <c r="Z52" s="250">
        <v>0.34513888888888883</v>
      </c>
      <c r="AA52" s="250"/>
      <c r="AB52" s="250">
        <v>0.34930555555555554</v>
      </c>
      <c r="AC52" s="250"/>
      <c r="AD52" s="250"/>
      <c r="AE52" s="250">
        <v>0.36180555555555544</v>
      </c>
      <c r="AF52" s="250"/>
      <c r="AG52" s="250"/>
      <c r="AH52" s="250">
        <v>0.37013888888888874</v>
      </c>
      <c r="AI52" s="250"/>
      <c r="AJ52" s="250">
        <v>0.37847222222222204</v>
      </c>
      <c r="AK52" s="250"/>
      <c r="AL52" s="250">
        <v>0.38680555555555535</v>
      </c>
      <c r="AM52" s="250"/>
      <c r="AN52" s="250">
        <v>0.39513888888888865</v>
      </c>
      <c r="AO52" s="250"/>
      <c r="AP52" s="250">
        <v>0.40347222222222195</v>
      </c>
      <c r="AQ52" s="250"/>
      <c r="AR52" s="250">
        <v>0.41180555555555526</v>
      </c>
      <c r="AS52" s="250"/>
      <c r="AT52" s="250">
        <v>0.42013888888888856</v>
      </c>
      <c r="AU52" s="250"/>
      <c r="AV52" s="250">
        <v>0.42847222222222187</v>
      </c>
      <c r="AW52" s="250"/>
      <c r="AX52" s="250">
        <v>0.43680555555555517</v>
      </c>
      <c r="AY52" s="250"/>
      <c r="AZ52" s="250">
        <v>0.45138888888888856</v>
      </c>
      <c r="BA52" s="250">
        <v>0.46180555555555519</v>
      </c>
      <c r="BB52" s="250">
        <v>0.47222222222222193</v>
      </c>
      <c r="BC52" s="250">
        <v>0.48263888888888856</v>
      </c>
      <c r="BD52" s="250">
        <v>0.4930555555555553</v>
      </c>
      <c r="BE52" s="250">
        <v>0.50347222222222188</v>
      </c>
      <c r="BF52" s="250">
        <v>0.51388888888888862</v>
      </c>
      <c r="BG52" s="250">
        <v>0.52430555555555514</v>
      </c>
      <c r="BH52" s="250">
        <v>0.53472222222222188</v>
      </c>
      <c r="BI52" s="250">
        <v>0.54513888888888862</v>
      </c>
      <c r="BJ52" s="250">
        <v>0.55555555555555514</v>
      </c>
      <c r="BK52" s="250">
        <v>0.56597222222222188</v>
      </c>
      <c r="BL52" s="250">
        <v>0.5763888888888884</v>
      </c>
      <c r="BM52" s="250">
        <v>0.58680555555555514</v>
      </c>
      <c r="BN52" s="250">
        <v>0.59722222222222165</v>
      </c>
      <c r="BO52" s="250">
        <v>0.6076388888888884</v>
      </c>
      <c r="BP52" s="250">
        <v>0.61805555555555491</v>
      </c>
      <c r="BQ52" s="250">
        <v>0.62847222222222165</v>
      </c>
      <c r="BR52" s="250">
        <v>0.63888888888888817</v>
      </c>
      <c r="BS52" s="250">
        <v>0.64930555555555491</v>
      </c>
      <c r="BT52" s="250">
        <v>0.65416666666666667</v>
      </c>
      <c r="BU52" s="250">
        <v>0.65972222222222143</v>
      </c>
      <c r="BV52" s="250">
        <v>0.66458333333333319</v>
      </c>
      <c r="BW52" s="250">
        <v>0.67013888888888817</v>
      </c>
      <c r="BX52" s="250">
        <v>0.67499999999999993</v>
      </c>
      <c r="BY52" s="250">
        <v>0.68055555555555469</v>
      </c>
      <c r="BZ52" s="250">
        <v>0.68541666666666656</v>
      </c>
      <c r="CA52" s="250">
        <v>0.69097222222222143</v>
      </c>
      <c r="CB52" s="250">
        <v>0.6958333333333333</v>
      </c>
      <c r="CC52" s="250"/>
      <c r="CD52" s="250">
        <v>0.70624999999999982</v>
      </c>
      <c r="CE52" s="250">
        <v>0.71111111111111092</v>
      </c>
      <c r="CF52" s="250">
        <v>0.71666666666666656</v>
      </c>
      <c r="CG52" s="250">
        <v>0.72222222222222121</v>
      </c>
      <c r="CH52" s="250">
        <v>0.72708333333333308</v>
      </c>
      <c r="CI52" s="250"/>
      <c r="CJ52" s="250">
        <v>0.73263888888888795</v>
      </c>
      <c r="CK52" s="250">
        <v>0.73749999999999993</v>
      </c>
      <c r="CL52" s="250"/>
      <c r="CM52" s="250">
        <v>0.74305555555555447</v>
      </c>
      <c r="CN52" s="250">
        <v>0.74791666666666645</v>
      </c>
      <c r="CO52" s="250"/>
      <c r="CP52" s="250">
        <v>0.75347222222222121</v>
      </c>
      <c r="CQ52" s="250">
        <v>0.7583333333333323</v>
      </c>
      <c r="CR52" s="250"/>
      <c r="CS52" s="250">
        <v>0.76388888888888773</v>
      </c>
      <c r="CT52" s="250">
        <v>0.76874999999999982</v>
      </c>
      <c r="CU52" s="250"/>
      <c r="CV52" s="250">
        <v>0.77430555555555447</v>
      </c>
      <c r="CW52" s="250">
        <v>0.77986111111111112</v>
      </c>
      <c r="CX52" s="250">
        <v>0.78472222222222099</v>
      </c>
      <c r="CY52" s="250"/>
      <c r="CZ52" s="250">
        <v>0.78958333333333097</v>
      </c>
      <c r="DA52" s="250"/>
      <c r="DB52" s="250">
        <v>0.79513888888888773</v>
      </c>
      <c r="DC52" s="250"/>
      <c r="DD52" s="250">
        <v>0.80069444444444438</v>
      </c>
      <c r="DE52" s="250">
        <v>0.80555555555555425</v>
      </c>
      <c r="DF52" s="250"/>
      <c r="DG52" s="250">
        <v>0.81597222222222099</v>
      </c>
      <c r="DH52" s="250"/>
      <c r="DI52" s="250">
        <v>0.82638888888888751</v>
      </c>
      <c r="DJ52" s="250"/>
      <c r="DK52" s="256">
        <v>0.83680555555555425</v>
      </c>
      <c r="DL52" s="250"/>
      <c r="DM52" s="258">
        <v>0.85763888888888751</v>
      </c>
      <c r="DN52" s="250"/>
      <c r="DO52" s="257">
        <v>0.87847222222222077</v>
      </c>
      <c r="DP52" s="257">
        <v>0.88888888888888729</v>
      </c>
      <c r="DQ52" s="257">
        <v>0.89930555555555403</v>
      </c>
      <c r="DR52" s="257">
        <v>0.90972222222222054</v>
      </c>
    </row>
    <row r="53" spans="1:122" s="248" customFormat="1" ht="18" customHeight="1">
      <c r="A53" s="245"/>
      <c r="B53" s="249" t="s">
        <v>14</v>
      </c>
      <c r="C53" s="250">
        <v>0.26458333333333334</v>
      </c>
      <c r="D53" s="250">
        <v>0.27291666666666675</v>
      </c>
      <c r="E53" s="250"/>
      <c r="F53" s="250">
        <v>0.28125000000000006</v>
      </c>
      <c r="G53" s="250"/>
      <c r="H53" s="250">
        <v>0.28958333333333347</v>
      </c>
      <c r="I53" s="250"/>
      <c r="J53" s="250"/>
      <c r="K53" s="250">
        <v>0.29791666666666677</v>
      </c>
      <c r="L53" s="250"/>
      <c r="M53" s="250"/>
      <c r="N53" s="250">
        <v>0.30625000000000008</v>
      </c>
      <c r="O53" s="250"/>
      <c r="P53" s="250">
        <v>0.31458333333333338</v>
      </c>
      <c r="Q53" s="250"/>
      <c r="R53" s="250"/>
      <c r="S53" s="250">
        <v>0.32291666666666669</v>
      </c>
      <c r="T53" s="250"/>
      <c r="U53" s="250">
        <v>0.33124999999999999</v>
      </c>
      <c r="V53" s="250"/>
      <c r="W53" s="250">
        <v>0.33958333333333329</v>
      </c>
      <c r="X53" s="250"/>
      <c r="Y53" s="250"/>
      <c r="Z53" s="250">
        <v>0.3479166666666666</v>
      </c>
      <c r="AA53" s="250"/>
      <c r="AB53" s="250">
        <v>0.3520833333333333</v>
      </c>
      <c r="AC53" s="250"/>
      <c r="AD53" s="250"/>
      <c r="AE53" s="250">
        <v>0.3645833333333332</v>
      </c>
      <c r="AF53" s="250"/>
      <c r="AG53" s="250"/>
      <c r="AH53" s="250">
        <v>0.37291666666666651</v>
      </c>
      <c r="AI53" s="250"/>
      <c r="AJ53" s="250">
        <v>0.38124999999999981</v>
      </c>
      <c r="AK53" s="250"/>
      <c r="AL53" s="250">
        <v>0.38958333333333311</v>
      </c>
      <c r="AM53" s="250"/>
      <c r="AN53" s="250">
        <v>0.39791666666666642</v>
      </c>
      <c r="AO53" s="250"/>
      <c r="AP53" s="250">
        <v>0.40624999999999972</v>
      </c>
      <c r="AQ53" s="250"/>
      <c r="AR53" s="250">
        <v>0.41458333333333303</v>
      </c>
      <c r="AS53" s="250"/>
      <c r="AT53" s="250">
        <v>0.42291666666666633</v>
      </c>
      <c r="AU53" s="250"/>
      <c r="AV53" s="250">
        <v>0.43124999999999963</v>
      </c>
      <c r="AW53" s="250"/>
      <c r="AX53" s="250">
        <v>0.43958333333333294</v>
      </c>
      <c r="AY53" s="250"/>
      <c r="AZ53" s="250">
        <v>0.45416666666666633</v>
      </c>
      <c r="BA53" s="250">
        <v>0.46458333333333296</v>
      </c>
      <c r="BB53" s="250">
        <v>0.4749999999999997</v>
      </c>
      <c r="BC53" s="250">
        <v>0.48541666666666633</v>
      </c>
      <c r="BD53" s="250">
        <v>0.49583333333333307</v>
      </c>
      <c r="BE53" s="250">
        <v>0.50624999999999964</v>
      </c>
      <c r="BF53" s="250">
        <v>0.51666666666666639</v>
      </c>
      <c r="BG53" s="250">
        <v>0.5270833333333329</v>
      </c>
      <c r="BH53" s="250">
        <v>0.53749999999999964</v>
      </c>
      <c r="BI53" s="250">
        <v>0.54791666666666639</v>
      </c>
      <c r="BJ53" s="250">
        <v>0.5583333333333329</v>
      </c>
      <c r="BK53" s="250">
        <v>0.56874999999999964</v>
      </c>
      <c r="BL53" s="250">
        <v>0.57916666666666616</v>
      </c>
      <c r="BM53" s="250">
        <v>0.5895833333333329</v>
      </c>
      <c r="BN53" s="250">
        <v>0.59999999999999942</v>
      </c>
      <c r="BO53" s="250">
        <v>0.61041666666666616</v>
      </c>
      <c r="BP53" s="250">
        <v>0.62083333333333268</v>
      </c>
      <c r="BQ53" s="250">
        <v>0.63124999999999942</v>
      </c>
      <c r="BR53" s="250">
        <v>0.64166666666666594</v>
      </c>
      <c r="BS53" s="250">
        <v>0.65208333333333268</v>
      </c>
      <c r="BT53" s="250">
        <v>0.65694444444444444</v>
      </c>
      <c r="BU53" s="250">
        <v>0.6624999999999992</v>
      </c>
      <c r="BV53" s="250">
        <v>0.66736111111111096</v>
      </c>
      <c r="BW53" s="250">
        <v>0.67291666666666594</v>
      </c>
      <c r="BX53" s="250">
        <v>0.6777777777777777</v>
      </c>
      <c r="BY53" s="250">
        <v>0.68333333333333246</v>
      </c>
      <c r="BZ53" s="250">
        <v>0.68819444444444433</v>
      </c>
      <c r="CA53" s="250">
        <v>0.6937499999999992</v>
      </c>
      <c r="CB53" s="250">
        <v>0.69861111111111107</v>
      </c>
      <c r="CC53" s="250"/>
      <c r="CD53" s="250">
        <v>0.70902777777777759</v>
      </c>
      <c r="CE53" s="250">
        <v>0.71388888888888868</v>
      </c>
      <c r="CF53" s="250">
        <v>0.71944444444444433</v>
      </c>
      <c r="CG53" s="250">
        <v>0.72499999999999898</v>
      </c>
      <c r="CH53" s="250">
        <v>0.72986111111111085</v>
      </c>
      <c r="CI53" s="250"/>
      <c r="CJ53" s="250">
        <v>0.73541666666666572</v>
      </c>
      <c r="CK53" s="250">
        <v>0.7402777777777777</v>
      </c>
      <c r="CL53" s="250"/>
      <c r="CM53" s="250">
        <v>0.74583333333333224</v>
      </c>
      <c r="CN53" s="250">
        <v>0.75069444444444422</v>
      </c>
      <c r="CO53" s="250"/>
      <c r="CP53" s="250">
        <v>0.75624999999999898</v>
      </c>
      <c r="CQ53" s="250">
        <v>0.76111111111111007</v>
      </c>
      <c r="CR53" s="250"/>
      <c r="CS53" s="250">
        <v>0.7666666666666655</v>
      </c>
      <c r="CT53" s="250">
        <v>0.77152777777777759</v>
      </c>
      <c r="CU53" s="250"/>
      <c r="CV53" s="250">
        <v>0.77708333333333224</v>
      </c>
      <c r="CW53" s="250">
        <v>0.78263888888888888</v>
      </c>
      <c r="CX53" s="250">
        <v>0.78749999999999876</v>
      </c>
      <c r="CY53" s="250"/>
      <c r="CZ53" s="250">
        <v>0.79236111111110874</v>
      </c>
      <c r="DA53" s="250"/>
      <c r="DB53" s="250">
        <v>0.7979166666666655</v>
      </c>
      <c r="DC53" s="250"/>
      <c r="DD53" s="250">
        <v>0.80347222222222214</v>
      </c>
      <c r="DE53" s="250">
        <v>0.80833333333333202</v>
      </c>
      <c r="DF53" s="250"/>
      <c r="DG53" s="250">
        <v>0.81874999999999876</v>
      </c>
      <c r="DH53" s="250"/>
      <c r="DI53" s="250">
        <v>0.82916666666666528</v>
      </c>
      <c r="DJ53" s="250"/>
      <c r="DK53" s="256">
        <v>0.83958333333333202</v>
      </c>
      <c r="DL53" s="250"/>
      <c r="DM53" s="258">
        <v>0.86041666666666528</v>
      </c>
      <c r="DN53" s="250"/>
      <c r="DO53" s="257">
        <v>0.88124999999999853</v>
      </c>
      <c r="DP53" s="257">
        <v>0.89166666666666505</v>
      </c>
      <c r="DQ53" s="257">
        <v>0.90208333333333179</v>
      </c>
      <c r="DR53" s="257">
        <v>0.91249999999999831</v>
      </c>
    </row>
  </sheetData>
  <phoneticPr fontId="8" type="noConversion"/>
  <pageMargins left="0.70866141732283472" right="0.70866141732283472" top="0.74803149606299213" bottom="0.74803149606299213" header="0.31496062992125984" footer="0.31496062992125984"/>
  <pageSetup paperSize="8" scale="33" fitToWidth="3" orientation="landscape" r:id="rId1"/>
  <colBreaks count="1" manualBreakCount="1">
    <brk id="59" max="1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/>
  <dimension ref="A1:AM120"/>
  <sheetViews>
    <sheetView workbookViewId="0">
      <pane ySplit="1" topLeftCell="A7" activePane="bottomLeft" state="frozen"/>
      <selection activeCell="AI32" sqref="AI7:AI32"/>
      <selection pane="bottomLeft" activeCell="AI32" sqref="AI7:AI32"/>
    </sheetView>
  </sheetViews>
  <sheetFormatPr defaultRowHeight="14.4"/>
  <cols>
    <col min="5" max="5" width="9.109375" style="35"/>
    <col min="10" max="12" width="0" hidden="1" customWidth="1"/>
    <col min="14" max="31" width="0" hidden="1" customWidth="1"/>
  </cols>
  <sheetData>
    <row r="1" spans="1:35" s="31" customFormat="1" ht="59.25" customHeight="1">
      <c r="A1" s="25" t="s">
        <v>1</v>
      </c>
      <c r="B1" s="25" t="s">
        <v>6</v>
      </c>
      <c r="C1" s="25" t="s">
        <v>7</v>
      </c>
      <c r="D1" s="25" t="s">
        <v>8</v>
      </c>
      <c r="E1" s="32" t="s">
        <v>127</v>
      </c>
      <c r="F1" s="26" t="s">
        <v>10</v>
      </c>
      <c r="G1" s="6" t="s">
        <v>11</v>
      </c>
      <c r="H1" s="6" t="s">
        <v>13</v>
      </c>
      <c r="I1" s="27" t="s">
        <v>14</v>
      </c>
      <c r="J1" s="28" t="s">
        <v>15</v>
      </c>
      <c r="K1" s="28" t="s">
        <v>16</v>
      </c>
      <c r="L1" s="28" t="s">
        <v>17</v>
      </c>
      <c r="M1" s="27" t="s">
        <v>18</v>
      </c>
      <c r="N1" s="6" t="s">
        <v>19</v>
      </c>
      <c r="O1" s="6" t="s">
        <v>20</v>
      </c>
      <c r="P1" s="6" t="s">
        <v>21</v>
      </c>
      <c r="Q1" s="6" t="s">
        <v>22</v>
      </c>
      <c r="R1" s="6" t="s">
        <v>23</v>
      </c>
      <c r="S1" s="6" t="s">
        <v>24</v>
      </c>
      <c r="T1" s="6" t="s">
        <v>25</v>
      </c>
      <c r="U1" s="6" t="s">
        <v>26</v>
      </c>
      <c r="V1" s="6" t="s">
        <v>27</v>
      </c>
      <c r="W1" s="6" t="s">
        <v>28</v>
      </c>
      <c r="X1" s="6" t="s">
        <v>29</v>
      </c>
      <c r="Y1" s="6" t="s">
        <v>30</v>
      </c>
      <c r="Z1" s="6" t="s">
        <v>31</v>
      </c>
      <c r="AA1" s="6" t="s">
        <v>32</v>
      </c>
      <c r="AB1" s="27" t="s">
        <v>33</v>
      </c>
      <c r="AC1" s="6" t="s">
        <v>34</v>
      </c>
      <c r="AD1" s="6" t="s">
        <v>35</v>
      </c>
      <c r="AE1" s="6" t="s">
        <v>36</v>
      </c>
      <c r="AF1" s="29" t="s">
        <v>37</v>
      </c>
      <c r="AG1" s="6" t="s">
        <v>38</v>
      </c>
      <c r="AH1" s="30" t="s">
        <v>64</v>
      </c>
      <c r="AI1" s="25" t="s">
        <v>39</v>
      </c>
    </row>
    <row r="2" spans="1:35" hidden="1">
      <c r="A2" s="24" t="s">
        <v>3</v>
      </c>
      <c r="B2" s="24" t="s">
        <v>62</v>
      </c>
      <c r="C2" s="3">
        <v>1.37</v>
      </c>
      <c r="D2" s="3">
        <v>23.26</v>
      </c>
      <c r="E2" s="33">
        <v>101</v>
      </c>
      <c r="F2" s="23"/>
      <c r="G2" s="2"/>
      <c r="H2" s="17">
        <v>0.2076388888888889</v>
      </c>
      <c r="I2" s="20"/>
      <c r="J2" s="4"/>
      <c r="K2" s="4"/>
      <c r="L2" s="4"/>
      <c r="M2" s="20">
        <v>0.21458333333333335</v>
      </c>
      <c r="N2" s="8">
        <v>0.21736111111111117</v>
      </c>
      <c r="O2" s="8">
        <v>0.2194444444444445</v>
      </c>
      <c r="P2" s="8">
        <v>0.22013888888888894</v>
      </c>
      <c r="Q2" s="8">
        <v>0.22083333333333338</v>
      </c>
      <c r="R2" s="8">
        <v>0.22222222222222227</v>
      </c>
      <c r="S2" s="8">
        <v>0.22361111111111115</v>
      </c>
      <c r="T2" s="8">
        <v>0.22638888888888897</v>
      </c>
      <c r="U2" s="8">
        <v>0.2284722222222223</v>
      </c>
      <c r="V2" s="8">
        <v>0.23125000000000007</v>
      </c>
      <c r="W2" s="8">
        <v>0.23263888888888895</v>
      </c>
      <c r="X2" s="8">
        <v>0.23402777777777783</v>
      </c>
      <c r="Y2" s="8">
        <v>0.23819444444444449</v>
      </c>
      <c r="Z2" s="8">
        <v>0.23958333333333337</v>
      </c>
      <c r="AA2" s="8">
        <v>0.24097222222222225</v>
      </c>
      <c r="AB2" s="20">
        <v>0.24236111111111114</v>
      </c>
      <c r="AC2" s="8">
        <v>0.24375000000000002</v>
      </c>
      <c r="AD2" s="8">
        <v>0.24583333333333335</v>
      </c>
      <c r="AE2" s="8">
        <v>0.24722222222222223</v>
      </c>
      <c r="AF2" s="8">
        <v>0.25</v>
      </c>
      <c r="AG2" s="4"/>
      <c r="AH2" s="16" t="s">
        <v>41</v>
      </c>
      <c r="AI2" s="1">
        <v>3.5416666666666652E-2</v>
      </c>
    </row>
    <row r="3" spans="1:35" hidden="1">
      <c r="A3" s="24" t="s">
        <v>3</v>
      </c>
      <c r="B3" s="24" t="s">
        <v>62</v>
      </c>
      <c r="C3" s="3">
        <v>1.37</v>
      </c>
      <c r="D3" s="3">
        <v>23.26</v>
      </c>
      <c r="E3" s="33">
        <v>103</v>
      </c>
      <c r="F3" s="23">
        <v>8.3333333333333037E-3</v>
      </c>
      <c r="G3" s="4"/>
      <c r="H3" s="17">
        <v>0.2159722222222222</v>
      </c>
      <c r="I3" s="20"/>
      <c r="J3" s="4"/>
      <c r="K3" s="4"/>
      <c r="L3" s="4"/>
      <c r="M3" s="20">
        <v>0.22291666666666665</v>
      </c>
      <c r="N3" s="8">
        <v>0.22569444444444448</v>
      </c>
      <c r="O3" s="8">
        <v>0.2277777777777778</v>
      </c>
      <c r="P3" s="8">
        <v>0.22847222222222224</v>
      </c>
      <c r="Q3" s="8">
        <v>0.22916666666666669</v>
      </c>
      <c r="R3" s="8">
        <v>0.23055555555555557</v>
      </c>
      <c r="S3" s="8">
        <v>0.23194444444444445</v>
      </c>
      <c r="T3" s="8">
        <v>0.23472222222222228</v>
      </c>
      <c r="U3" s="8">
        <v>0.2368055555555556</v>
      </c>
      <c r="V3" s="8">
        <v>0.23958333333333337</v>
      </c>
      <c r="W3" s="8">
        <v>0.24097222222222225</v>
      </c>
      <c r="X3" s="8">
        <v>0.24236111111111114</v>
      </c>
      <c r="Y3" s="8">
        <v>0.24652777777777779</v>
      </c>
      <c r="Z3" s="8">
        <v>0.24791666666666667</v>
      </c>
      <c r="AA3" s="8">
        <v>0.24930555555555556</v>
      </c>
      <c r="AB3" s="20">
        <v>0.25069444444444444</v>
      </c>
      <c r="AC3" s="8">
        <v>0.25208333333333333</v>
      </c>
      <c r="AD3" s="8">
        <v>0.25416666666666665</v>
      </c>
      <c r="AE3" s="8">
        <v>0.25555555555555554</v>
      </c>
      <c r="AF3" s="8">
        <v>0.2583333333333333</v>
      </c>
      <c r="AG3" s="4"/>
      <c r="AH3" s="16" t="s">
        <v>41</v>
      </c>
      <c r="AI3" s="1">
        <v>3.5416666666666652E-2</v>
      </c>
    </row>
    <row r="4" spans="1:35" hidden="1">
      <c r="A4" s="24" t="s">
        <v>3</v>
      </c>
      <c r="B4" s="24" t="s">
        <v>62</v>
      </c>
      <c r="C4" s="3">
        <v>1.37</v>
      </c>
      <c r="D4" s="3">
        <v>23.26</v>
      </c>
      <c r="E4" s="33">
        <v>128</v>
      </c>
      <c r="F4" s="23">
        <v>4.1666666666666796E-3</v>
      </c>
      <c r="G4" s="4"/>
      <c r="H4" s="17">
        <v>0.22013888888888888</v>
      </c>
      <c r="I4" s="20"/>
      <c r="J4" s="4"/>
      <c r="K4" s="4"/>
      <c r="L4" s="4"/>
      <c r="M4" s="20">
        <v>0.22708333333333333</v>
      </c>
      <c r="N4" s="8">
        <v>0.22986111111111115</v>
      </c>
      <c r="O4" s="8">
        <v>0.23194444444444448</v>
      </c>
      <c r="P4" s="8">
        <v>0.23263888888888892</v>
      </c>
      <c r="Q4" s="8">
        <v>0.23333333333333336</v>
      </c>
      <c r="R4" s="8">
        <v>0.23472222222222225</v>
      </c>
      <c r="S4" s="8">
        <v>0.23611111111111113</v>
      </c>
      <c r="T4" s="8">
        <v>0.23888888888888896</v>
      </c>
      <c r="U4" s="8">
        <v>0.24097222222222228</v>
      </c>
      <c r="V4" s="8">
        <v>0.24375000000000005</v>
      </c>
      <c r="W4" s="8">
        <v>0.24513888888888893</v>
      </c>
      <c r="X4" s="8">
        <v>0.24652777777777782</v>
      </c>
      <c r="Y4" s="8">
        <v>0.25069444444444444</v>
      </c>
      <c r="Z4" s="8">
        <v>0.25208333333333333</v>
      </c>
      <c r="AA4" s="8">
        <v>0.25347222222222221</v>
      </c>
      <c r="AB4" s="20">
        <v>0.25486111111111109</v>
      </c>
      <c r="AC4" s="8">
        <v>0.25624999999999998</v>
      </c>
      <c r="AD4" s="8">
        <v>0.2583333333333333</v>
      </c>
      <c r="AE4" s="8">
        <v>0.25972222222222219</v>
      </c>
      <c r="AF4" s="8">
        <v>0.26249999999999996</v>
      </c>
      <c r="AG4" s="4"/>
      <c r="AH4" s="16" t="s">
        <v>41</v>
      </c>
      <c r="AI4" s="1">
        <v>3.5416666666666624E-2</v>
      </c>
    </row>
    <row r="5" spans="1:35" hidden="1">
      <c r="A5" s="24" t="s">
        <v>3</v>
      </c>
      <c r="B5" s="24" t="s">
        <v>62</v>
      </c>
      <c r="C5" s="3">
        <v>1.37</v>
      </c>
      <c r="D5" s="3">
        <v>23.26</v>
      </c>
      <c r="E5" s="33">
        <v>107</v>
      </c>
      <c r="F5" s="23">
        <v>6.2499999999999778E-3</v>
      </c>
      <c r="G5" s="4"/>
      <c r="H5" s="17">
        <v>0.22638888888888889</v>
      </c>
      <c r="I5" s="20"/>
      <c r="J5" s="4"/>
      <c r="K5" s="4"/>
      <c r="L5" s="4"/>
      <c r="M5" s="20">
        <v>0.23333333333333331</v>
      </c>
      <c r="N5" s="8">
        <v>0.23611111111111113</v>
      </c>
      <c r="O5" s="8">
        <v>0.23819444444444446</v>
      </c>
      <c r="P5" s="8">
        <v>0.2388888888888889</v>
      </c>
      <c r="Q5" s="8">
        <v>0.23958333333333334</v>
      </c>
      <c r="R5" s="8">
        <v>0.24097222222222223</v>
      </c>
      <c r="S5" s="8">
        <v>0.24236111111111111</v>
      </c>
      <c r="T5" s="8">
        <v>0.24513888888888893</v>
      </c>
      <c r="U5" s="8">
        <v>0.24722222222222226</v>
      </c>
      <c r="V5" s="8">
        <v>0.25</v>
      </c>
      <c r="W5" s="8">
        <v>0.25138888888888888</v>
      </c>
      <c r="X5" s="8">
        <v>0.25277777777777777</v>
      </c>
      <c r="Y5" s="8">
        <v>0.25694444444444442</v>
      </c>
      <c r="Z5" s="8">
        <v>0.2583333333333333</v>
      </c>
      <c r="AA5" s="8">
        <v>0.25972222222222219</v>
      </c>
      <c r="AB5" s="20">
        <v>0.26111111111111107</v>
      </c>
      <c r="AC5" s="8">
        <v>0.26249999999999996</v>
      </c>
      <c r="AD5" s="8">
        <v>0.26458333333333328</v>
      </c>
      <c r="AE5" s="8">
        <v>0.26597222222222217</v>
      </c>
      <c r="AF5" s="8">
        <v>0.26874999999999993</v>
      </c>
      <c r="AG5" s="4"/>
      <c r="AH5" s="16" t="s">
        <v>41</v>
      </c>
      <c r="AI5" s="1">
        <v>3.5416666666666624E-2</v>
      </c>
    </row>
    <row r="6" spans="1:35" hidden="1">
      <c r="A6" s="24" t="s">
        <v>3</v>
      </c>
      <c r="B6" s="24" t="s">
        <v>62</v>
      </c>
      <c r="C6" s="3">
        <v>1.37</v>
      </c>
      <c r="D6" s="3">
        <v>23.26</v>
      </c>
      <c r="E6" s="33">
        <v>129</v>
      </c>
      <c r="F6" s="23">
        <v>4.1666666666666796E-3</v>
      </c>
      <c r="G6" s="4"/>
      <c r="H6" s="17">
        <v>0.22013888888888888</v>
      </c>
      <c r="I6" s="20"/>
      <c r="J6" s="4"/>
      <c r="K6" s="4"/>
      <c r="L6" s="4"/>
      <c r="M6" s="20">
        <v>0.23749999999999999</v>
      </c>
      <c r="N6" s="8">
        <v>0.24027777777777781</v>
      </c>
      <c r="O6" s="8">
        <v>0.24236111111111114</v>
      </c>
      <c r="P6" s="8">
        <v>0.24305555555555558</v>
      </c>
      <c r="Q6" s="8">
        <v>0.24375000000000002</v>
      </c>
      <c r="R6" s="8">
        <v>0.24513888888888891</v>
      </c>
      <c r="S6" s="8">
        <v>0.24652777777777779</v>
      </c>
      <c r="T6" s="8">
        <v>0.24930555555555561</v>
      </c>
      <c r="U6" s="8">
        <v>0.25138888888888894</v>
      </c>
      <c r="V6" s="8">
        <v>0.25416666666666665</v>
      </c>
      <c r="W6" s="8">
        <v>0.25555555555555554</v>
      </c>
      <c r="X6" s="8">
        <v>0.25694444444444442</v>
      </c>
      <c r="Y6" s="8">
        <v>0.26111111111111107</v>
      </c>
      <c r="Z6" s="8">
        <v>0.26249999999999996</v>
      </c>
      <c r="AA6" s="8">
        <v>0.26388888888888884</v>
      </c>
      <c r="AB6" s="20">
        <v>0.26527777777777772</v>
      </c>
      <c r="AC6" s="8">
        <v>0.26666666666666661</v>
      </c>
      <c r="AD6" s="8">
        <v>0.26874999999999993</v>
      </c>
      <c r="AE6" s="8">
        <v>0.27013888888888882</v>
      </c>
      <c r="AF6" s="8">
        <v>0.27291666666666659</v>
      </c>
      <c r="AG6" s="4"/>
      <c r="AH6" s="16" t="s">
        <v>41</v>
      </c>
      <c r="AI6" s="1">
        <v>3.5416666666666596E-2</v>
      </c>
    </row>
    <row r="7" spans="1:35">
      <c r="A7" s="24" t="s">
        <v>2</v>
      </c>
      <c r="B7" s="24" t="s">
        <v>63</v>
      </c>
      <c r="C7" s="3">
        <v>2.89</v>
      </c>
      <c r="D7" s="3">
        <v>23.26</v>
      </c>
      <c r="E7" s="33">
        <v>122</v>
      </c>
      <c r="F7" s="23">
        <v>6.9444444444446973E-4</v>
      </c>
      <c r="G7" s="17">
        <v>0.23124999999999998</v>
      </c>
      <c r="H7" s="2"/>
      <c r="I7" s="20"/>
      <c r="J7" s="4"/>
      <c r="K7" s="4"/>
      <c r="L7" s="4"/>
      <c r="M7" s="20">
        <v>0.23819444444444446</v>
      </c>
      <c r="N7" s="8">
        <v>0.24097222222222228</v>
      </c>
      <c r="O7" s="8">
        <v>0.24305555555555561</v>
      </c>
      <c r="P7" s="8">
        <v>0.24375000000000005</v>
      </c>
      <c r="Q7" s="8">
        <v>0.24444444444444449</v>
      </c>
      <c r="R7" s="8">
        <v>0.24583333333333338</v>
      </c>
      <c r="S7" s="8">
        <v>0.24722222222222226</v>
      </c>
      <c r="T7" s="8">
        <v>0.25000000000000011</v>
      </c>
      <c r="U7" s="8">
        <v>0.25208333333333344</v>
      </c>
      <c r="V7" s="8">
        <v>0.2548611111111112</v>
      </c>
      <c r="W7" s="8">
        <v>0.25625000000000009</v>
      </c>
      <c r="X7" s="8">
        <v>0.25763888888888897</v>
      </c>
      <c r="Y7" s="8">
        <v>0.26180555555555562</v>
      </c>
      <c r="Z7" s="8">
        <v>0.26319444444444451</v>
      </c>
      <c r="AA7" s="8">
        <v>0.26458333333333339</v>
      </c>
      <c r="AB7" s="20">
        <v>0.26597222222222228</v>
      </c>
      <c r="AC7" s="8">
        <v>0.26736111111111116</v>
      </c>
      <c r="AD7" s="8">
        <v>0.26944444444444449</v>
      </c>
      <c r="AE7" s="8">
        <v>0.27083333333333337</v>
      </c>
      <c r="AF7" s="8">
        <v>0.27361111111111114</v>
      </c>
      <c r="AG7" s="4"/>
      <c r="AH7" s="4"/>
      <c r="AI7" s="1">
        <v>3.541666666666668E-2</v>
      </c>
    </row>
    <row r="8" spans="1:35" hidden="1">
      <c r="A8" s="24" t="s">
        <v>3</v>
      </c>
      <c r="B8" s="24" t="s">
        <v>62</v>
      </c>
      <c r="C8" s="3">
        <v>1.37</v>
      </c>
      <c r="D8" s="3">
        <v>23.26</v>
      </c>
      <c r="E8" s="33">
        <v>110</v>
      </c>
      <c r="F8" s="23">
        <v>5.5555555555555358E-3</v>
      </c>
      <c r="G8" s="4"/>
      <c r="H8" s="17">
        <v>0.23680555555555557</v>
      </c>
      <c r="I8" s="20"/>
      <c r="J8" s="8"/>
      <c r="K8" s="8"/>
      <c r="L8" s="8"/>
      <c r="M8" s="20">
        <v>0.24374999999999999</v>
      </c>
      <c r="N8" s="8">
        <v>0.24652777777777782</v>
      </c>
      <c r="O8" s="8">
        <v>0.24861111111111114</v>
      </c>
      <c r="P8" s="8">
        <v>0.24930555555555559</v>
      </c>
      <c r="Q8" s="8">
        <v>0.25</v>
      </c>
      <c r="R8" s="8">
        <v>0.25138888888888888</v>
      </c>
      <c r="S8" s="8">
        <v>0.25277777777777777</v>
      </c>
      <c r="T8" s="8">
        <v>0.25555555555555559</v>
      </c>
      <c r="U8" s="8">
        <v>0.25763888888888892</v>
      </c>
      <c r="V8" s="8">
        <v>0.26041666666666669</v>
      </c>
      <c r="W8" s="8">
        <v>0.26180555555555557</v>
      </c>
      <c r="X8" s="8">
        <v>0.26319444444444445</v>
      </c>
      <c r="Y8" s="8">
        <v>0.2673611111111111</v>
      </c>
      <c r="Z8" s="8">
        <v>0.26874999999999999</v>
      </c>
      <c r="AA8" s="8">
        <v>0.27013888888888887</v>
      </c>
      <c r="AB8" s="20">
        <v>0.27152777777777776</v>
      </c>
      <c r="AC8" s="8">
        <v>0.27291666666666664</v>
      </c>
      <c r="AD8" s="8">
        <v>0.27499999999999997</v>
      </c>
      <c r="AE8" s="8">
        <v>0.27638888888888885</v>
      </c>
      <c r="AF8" s="8">
        <v>0.27916666666666662</v>
      </c>
      <c r="AG8" s="4"/>
      <c r="AH8" s="16" t="s">
        <v>41</v>
      </c>
      <c r="AI8" s="1">
        <v>3.5416666666666624E-2</v>
      </c>
    </row>
    <row r="9" spans="1:35">
      <c r="A9" s="24" t="s">
        <v>2</v>
      </c>
      <c r="B9" s="24" t="s">
        <v>63</v>
      </c>
      <c r="C9" s="3">
        <v>2.89</v>
      </c>
      <c r="D9" s="3">
        <v>23.26</v>
      </c>
      <c r="E9" s="33">
        <v>112</v>
      </c>
      <c r="F9" s="23">
        <v>3.4722222222222376E-3</v>
      </c>
      <c r="G9" s="17">
        <v>0.24027777777777778</v>
      </c>
      <c r="H9" s="8"/>
      <c r="I9" s="20"/>
      <c r="J9" s="8"/>
      <c r="K9" s="8"/>
      <c r="L9" s="8"/>
      <c r="M9" s="20">
        <v>0.24722222222222223</v>
      </c>
      <c r="N9" s="8">
        <v>0.25000000000000006</v>
      </c>
      <c r="O9" s="8">
        <v>0.25208333333333338</v>
      </c>
      <c r="P9" s="8">
        <v>0.25277777777777782</v>
      </c>
      <c r="Q9" s="8">
        <v>0.25347222222222221</v>
      </c>
      <c r="R9" s="8">
        <v>0.25486111111111109</v>
      </c>
      <c r="S9" s="8">
        <v>0.25624999999999998</v>
      </c>
      <c r="T9" s="8">
        <v>0.2590277777777778</v>
      </c>
      <c r="U9" s="8">
        <v>0.26111111111111113</v>
      </c>
      <c r="V9" s="8">
        <v>0.2638888888888889</v>
      </c>
      <c r="W9" s="8">
        <v>0.26527777777777778</v>
      </c>
      <c r="X9" s="8">
        <v>0.26666666666666666</v>
      </c>
      <c r="Y9" s="8">
        <v>0.27083333333333331</v>
      </c>
      <c r="Z9" s="8">
        <v>0.2722222222222222</v>
      </c>
      <c r="AA9" s="8">
        <v>0.27361111111111108</v>
      </c>
      <c r="AB9" s="20">
        <v>0.27499999999999997</v>
      </c>
      <c r="AC9" s="8">
        <v>0.27638888888888885</v>
      </c>
      <c r="AD9" s="8">
        <v>0.27847222222222218</v>
      </c>
      <c r="AE9" s="8">
        <v>0.27986111111111106</v>
      </c>
      <c r="AF9" s="8">
        <v>0.28263888888888883</v>
      </c>
      <c r="AG9" s="4"/>
      <c r="AH9" s="4"/>
      <c r="AI9" s="1">
        <v>3.5416666666666596E-2</v>
      </c>
    </row>
    <row r="10" spans="1:35">
      <c r="A10" s="24" t="s">
        <v>2</v>
      </c>
      <c r="B10" s="24" t="s">
        <v>63</v>
      </c>
      <c r="C10" s="3">
        <v>2.89</v>
      </c>
      <c r="D10" s="3">
        <v>23.26</v>
      </c>
      <c r="E10" s="33">
        <v>123</v>
      </c>
      <c r="F10" s="23">
        <v>6.2499999999999778E-3</v>
      </c>
      <c r="G10" s="17">
        <v>0.24652777777777779</v>
      </c>
      <c r="H10" s="2"/>
      <c r="I10" s="20"/>
      <c r="J10" s="8"/>
      <c r="K10" s="8"/>
      <c r="L10" s="8"/>
      <c r="M10" s="20">
        <v>0.25347222222222221</v>
      </c>
      <c r="N10" s="8">
        <v>0.25625000000000003</v>
      </c>
      <c r="O10" s="8">
        <v>0.25833333333333336</v>
      </c>
      <c r="P10" s="8">
        <v>0.2590277777777778</v>
      </c>
      <c r="Q10" s="8">
        <v>0.25972222222222219</v>
      </c>
      <c r="R10" s="8">
        <v>0.26111111111111107</v>
      </c>
      <c r="S10" s="8">
        <v>0.26249999999999996</v>
      </c>
      <c r="T10" s="8">
        <v>0.26527777777777778</v>
      </c>
      <c r="U10" s="8">
        <v>0.2673611111111111</v>
      </c>
      <c r="V10" s="8">
        <v>0.27013888888888887</v>
      </c>
      <c r="W10" s="8">
        <v>0.27152777777777776</v>
      </c>
      <c r="X10" s="8">
        <v>0.27291666666666664</v>
      </c>
      <c r="Y10" s="8">
        <v>0.27708333333333329</v>
      </c>
      <c r="Z10" s="8">
        <v>0.27847222222222218</v>
      </c>
      <c r="AA10" s="8">
        <v>0.27986111111111106</v>
      </c>
      <c r="AB10" s="20">
        <v>0.28124999999999994</v>
      </c>
      <c r="AC10" s="8">
        <v>0.28263888888888883</v>
      </c>
      <c r="AD10" s="8">
        <v>0.28472222222222215</v>
      </c>
      <c r="AE10" s="8">
        <v>0.28611111111111104</v>
      </c>
      <c r="AF10" s="8">
        <v>0.28888888888888881</v>
      </c>
      <c r="AG10" s="4"/>
      <c r="AH10" s="4"/>
      <c r="AI10" s="1">
        <v>3.5416666666666596E-2</v>
      </c>
    </row>
    <row r="11" spans="1:35">
      <c r="A11" s="24" t="s">
        <v>2</v>
      </c>
      <c r="B11" s="24" t="s">
        <v>63</v>
      </c>
      <c r="C11" s="3">
        <v>2.89</v>
      </c>
      <c r="D11" s="3">
        <v>23.26</v>
      </c>
      <c r="E11" s="33">
        <v>116</v>
      </c>
      <c r="F11" s="23">
        <v>6.2500000000000333E-3</v>
      </c>
      <c r="G11" s="17">
        <v>0.25277777777777777</v>
      </c>
      <c r="H11" s="8"/>
      <c r="I11" s="20"/>
      <c r="J11" s="8"/>
      <c r="K11" s="8"/>
      <c r="L11" s="8"/>
      <c r="M11" s="20">
        <v>0.25972222222222224</v>
      </c>
      <c r="N11" s="8">
        <v>0.26250000000000007</v>
      </c>
      <c r="O11" s="8">
        <v>0.26458333333333339</v>
      </c>
      <c r="P11" s="8">
        <v>0.26527777777777783</v>
      </c>
      <c r="Q11" s="8">
        <v>0.26597222222222222</v>
      </c>
      <c r="R11" s="8">
        <v>0.2673611111111111</v>
      </c>
      <c r="S11" s="8">
        <v>0.26874999999999999</v>
      </c>
      <c r="T11" s="8">
        <v>0.27152777777777781</v>
      </c>
      <c r="U11" s="8">
        <v>0.27361111111111114</v>
      </c>
      <c r="V11" s="8">
        <v>0.27638888888888891</v>
      </c>
      <c r="W11" s="8">
        <v>0.27777777777777779</v>
      </c>
      <c r="X11" s="8">
        <v>0.27916666666666667</v>
      </c>
      <c r="Y11" s="8">
        <v>0.28333333333333333</v>
      </c>
      <c r="Z11" s="8">
        <v>0.28472222222222221</v>
      </c>
      <c r="AA11" s="8">
        <v>0.28611111111111109</v>
      </c>
      <c r="AB11" s="20">
        <v>0.28749999999999998</v>
      </c>
      <c r="AC11" s="8">
        <v>0.28888888888888886</v>
      </c>
      <c r="AD11" s="8">
        <v>0.29097222222222219</v>
      </c>
      <c r="AE11" s="8">
        <v>0.29236111111111107</v>
      </c>
      <c r="AF11" s="8">
        <v>0.29513888888888884</v>
      </c>
      <c r="AG11" s="4"/>
      <c r="AH11" s="8"/>
      <c r="AI11" s="1">
        <v>3.5416666666666596E-2</v>
      </c>
    </row>
    <row r="12" spans="1:35">
      <c r="A12" s="24" t="s">
        <v>2</v>
      </c>
      <c r="B12" s="24" t="s">
        <v>63</v>
      </c>
      <c r="C12" s="3">
        <v>0</v>
      </c>
      <c r="D12" s="3">
        <v>23.26</v>
      </c>
      <c r="E12" s="33">
        <v>105</v>
      </c>
      <c r="F12" s="23">
        <v>1.0416666666666685E-2</v>
      </c>
      <c r="G12" s="4"/>
      <c r="H12" s="4"/>
      <c r="I12" s="20"/>
      <c r="J12" s="8"/>
      <c r="K12" s="8"/>
      <c r="L12" s="8"/>
      <c r="M12" s="20">
        <v>0.27013888888888893</v>
      </c>
      <c r="N12" s="8">
        <v>0.27291666666666675</v>
      </c>
      <c r="O12" s="8">
        <v>0.27500000000000008</v>
      </c>
      <c r="P12" s="8">
        <v>0.27569444444444452</v>
      </c>
      <c r="Q12" s="8">
        <v>0.27638888888888896</v>
      </c>
      <c r="R12" s="8">
        <v>0.27777777777777785</v>
      </c>
      <c r="S12" s="8">
        <v>0.27916666666666673</v>
      </c>
      <c r="T12" s="8">
        <v>0.28194444444444455</v>
      </c>
      <c r="U12" s="8">
        <v>0.28402777777777788</v>
      </c>
      <c r="V12" s="8">
        <v>0.28680555555555565</v>
      </c>
      <c r="W12" s="8">
        <v>0.28819444444444453</v>
      </c>
      <c r="X12" s="8">
        <v>0.28958333333333341</v>
      </c>
      <c r="Y12" s="8">
        <v>0.29375000000000007</v>
      </c>
      <c r="Z12" s="8">
        <v>0.29513888888888895</v>
      </c>
      <c r="AA12" s="8">
        <v>0.29652777777777783</v>
      </c>
      <c r="AB12" s="20">
        <v>0.29791666666666672</v>
      </c>
      <c r="AC12" s="8">
        <v>0.2993055555555556</v>
      </c>
      <c r="AD12" s="8">
        <v>0.30138888888888893</v>
      </c>
      <c r="AE12" s="8">
        <v>0.30277777777777781</v>
      </c>
      <c r="AF12" s="8">
        <v>0.30555555555555558</v>
      </c>
      <c r="AG12" s="4"/>
      <c r="AH12" s="4"/>
      <c r="AI12" s="1">
        <v>3.5416666666666652E-2</v>
      </c>
    </row>
    <row r="13" spans="1:35">
      <c r="A13" s="24" t="s">
        <v>2</v>
      </c>
      <c r="B13" s="24" t="s">
        <v>63</v>
      </c>
      <c r="C13" s="3">
        <v>0</v>
      </c>
      <c r="D13" s="3">
        <v>26.92</v>
      </c>
      <c r="E13" s="33">
        <v>102</v>
      </c>
      <c r="F13" s="23">
        <v>8.3333333333332482E-3</v>
      </c>
      <c r="G13" s="4"/>
      <c r="H13" s="4"/>
      <c r="I13" s="20">
        <v>0.26805555555555555</v>
      </c>
      <c r="J13" s="8">
        <v>0.27013888888888887</v>
      </c>
      <c r="K13" s="8">
        <v>0.27152777777777776</v>
      </c>
      <c r="L13" s="8">
        <v>0.27499999999999997</v>
      </c>
      <c r="M13" s="20">
        <v>0.27847222222222218</v>
      </c>
      <c r="N13" s="8">
        <v>0.28125</v>
      </c>
      <c r="O13" s="8">
        <v>0.28333333333333333</v>
      </c>
      <c r="P13" s="8">
        <v>0.28402777777777777</v>
      </c>
      <c r="Q13" s="8">
        <v>0.28472222222222221</v>
      </c>
      <c r="R13" s="8">
        <v>0.28611111111111109</v>
      </c>
      <c r="S13" s="8">
        <v>0.28749999999999998</v>
      </c>
      <c r="T13" s="8">
        <v>0.2902777777777778</v>
      </c>
      <c r="U13" s="8">
        <v>0.29236111111111113</v>
      </c>
      <c r="V13" s="8">
        <v>0.2951388888888889</v>
      </c>
      <c r="W13" s="8">
        <v>0.29652777777777778</v>
      </c>
      <c r="X13" s="8">
        <v>0.29791666666666666</v>
      </c>
      <c r="Y13" s="8">
        <v>0.30208333333333331</v>
      </c>
      <c r="Z13" s="8">
        <v>0.3034722222222222</v>
      </c>
      <c r="AA13" s="8">
        <v>0.30486111111111108</v>
      </c>
      <c r="AB13" s="20">
        <v>0.30624999999999997</v>
      </c>
      <c r="AC13" s="8">
        <v>0.30763888888888885</v>
      </c>
      <c r="AD13" s="8">
        <v>0.30972222222222218</v>
      </c>
      <c r="AE13" s="8">
        <v>0.31111111111111106</v>
      </c>
      <c r="AF13" s="8">
        <v>0.31388888888888883</v>
      </c>
      <c r="AG13" s="4"/>
      <c r="AH13" s="4"/>
      <c r="AI13" s="1">
        <v>4.5833333333333282E-2</v>
      </c>
    </row>
    <row r="14" spans="1:35">
      <c r="A14" s="24" t="s">
        <v>2</v>
      </c>
      <c r="B14" s="24" t="s">
        <v>63</v>
      </c>
      <c r="C14" s="3">
        <v>0</v>
      </c>
      <c r="D14" s="3">
        <v>18.420000000000002</v>
      </c>
      <c r="E14" s="33">
        <v>830</v>
      </c>
      <c r="F14" s="23">
        <v>2.0833333333333814E-3</v>
      </c>
      <c r="G14" s="4"/>
      <c r="H14" s="4"/>
      <c r="I14" s="20"/>
      <c r="J14" s="8"/>
      <c r="K14" s="8"/>
      <c r="L14" s="8"/>
      <c r="M14" s="20">
        <v>0.28055555555555556</v>
      </c>
      <c r="N14" s="8">
        <v>0.28333333333333333</v>
      </c>
      <c r="O14" s="8"/>
      <c r="P14" s="8"/>
      <c r="Q14" s="8"/>
      <c r="R14" s="8"/>
      <c r="S14" s="8"/>
      <c r="T14" s="8"/>
      <c r="U14" s="8">
        <v>0.2902777777777778</v>
      </c>
      <c r="V14" s="8"/>
      <c r="W14" s="8">
        <v>0.29305555555555557</v>
      </c>
      <c r="X14" s="8"/>
      <c r="Y14" s="8">
        <v>0.29791666666666666</v>
      </c>
      <c r="Z14" s="8"/>
      <c r="AA14" s="8"/>
      <c r="AB14" s="20">
        <v>0.30208333333333331</v>
      </c>
      <c r="AC14" s="8"/>
      <c r="AD14" s="8"/>
      <c r="AE14" s="8"/>
      <c r="AF14" s="8"/>
      <c r="AG14" s="4"/>
      <c r="AH14" s="4"/>
      <c r="AI14" s="1">
        <v>2.1527777777777757E-2</v>
      </c>
    </row>
    <row r="15" spans="1:35" hidden="1">
      <c r="A15" s="24" t="s">
        <v>4</v>
      </c>
      <c r="B15" s="24" t="s">
        <v>63</v>
      </c>
      <c r="C15" s="3">
        <v>0</v>
      </c>
      <c r="D15" s="3">
        <v>23.26</v>
      </c>
      <c r="E15" s="33">
        <v>108</v>
      </c>
      <c r="F15" s="23">
        <v>2.0833333333332704E-3</v>
      </c>
      <c r="G15" s="8"/>
      <c r="H15" s="4"/>
      <c r="I15" s="20"/>
      <c r="J15" s="8"/>
      <c r="K15" s="8"/>
      <c r="L15" s="8"/>
      <c r="M15" s="20">
        <v>0.28263888888888883</v>
      </c>
      <c r="N15" s="8">
        <v>0.28541666666666665</v>
      </c>
      <c r="O15" s="8">
        <v>0.28749999999999998</v>
      </c>
      <c r="P15" s="8">
        <v>0.28819444444444442</v>
      </c>
      <c r="Q15" s="8">
        <v>0.28888888888888886</v>
      </c>
      <c r="R15" s="8">
        <v>0.29027777777777775</v>
      </c>
      <c r="S15" s="8">
        <v>0.29166666666666663</v>
      </c>
      <c r="T15" s="8">
        <v>0.29444444444444445</v>
      </c>
      <c r="U15" s="8">
        <v>0.29652777777777778</v>
      </c>
      <c r="V15" s="8">
        <v>0.29930555555555555</v>
      </c>
      <c r="W15" s="8">
        <v>0.30069444444444443</v>
      </c>
      <c r="X15" s="8">
        <v>0.30208333333333331</v>
      </c>
      <c r="Y15" s="8">
        <v>0.30624999999999997</v>
      </c>
      <c r="Z15" s="8">
        <v>0.30763888888888885</v>
      </c>
      <c r="AA15" s="8">
        <v>0.30902777777777773</v>
      </c>
      <c r="AB15" s="20">
        <v>0.31041666666666662</v>
      </c>
      <c r="AC15" s="8">
        <v>0.3118055555555555</v>
      </c>
      <c r="AD15" s="8">
        <v>0.31388888888888883</v>
      </c>
      <c r="AE15" s="8">
        <v>0.31527777777777771</v>
      </c>
      <c r="AF15" s="8">
        <v>0.31805555555555548</v>
      </c>
      <c r="AG15" s="4"/>
      <c r="AH15" s="4"/>
      <c r="AI15" s="1">
        <v>3.5416666666666652E-2</v>
      </c>
    </row>
    <row r="16" spans="1:35">
      <c r="A16" s="24" t="s">
        <v>2</v>
      </c>
      <c r="B16" s="24" t="s">
        <v>63</v>
      </c>
      <c r="C16" s="3">
        <v>0</v>
      </c>
      <c r="D16" s="3">
        <v>26.92</v>
      </c>
      <c r="E16" s="33">
        <v>104</v>
      </c>
      <c r="F16" s="23">
        <v>4.1666666666667629E-3</v>
      </c>
      <c r="G16" s="4"/>
      <c r="H16" s="4"/>
      <c r="I16" s="20">
        <v>0.27638888888888896</v>
      </c>
      <c r="J16" s="8">
        <v>0.27847222222222229</v>
      </c>
      <c r="K16" s="8">
        <v>0.27986111111111117</v>
      </c>
      <c r="L16" s="8">
        <v>0.28333333333333338</v>
      </c>
      <c r="M16" s="20">
        <v>0.28680555555555559</v>
      </c>
      <c r="N16" s="8">
        <v>0.28958333333333341</v>
      </c>
      <c r="O16" s="8">
        <v>0.29166666666666674</v>
      </c>
      <c r="P16" s="8">
        <v>0.29236111111111118</v>
      </c>
      <c r="Q16" s="8">
        <v>0.29305555555555562</v>
      </c>
      <c r="R16" s="8">
        <v>0.29444444444444451</v>
      </c>
      <c r="S16" s="8">
        <v>0.29583333333333339</v>
      </c>
      <c r="T16" s="8">
        <v>0.29861111111111122</v>
      </c>
      <c r="U16" s="8">
        <v>0.30069444444444454</v>
      </c>
      <c r="V16" s="8">
        <v>0.30347222222222231</v>
      </c>
      <c r="W16" s="8">
        <v>0.30486111111111119</v>
      </c>
      <c r="X16" s="8">
        <v>0.30625000000000008</v>
      </c>
      <c r="Y16" s="8">
        <v>0.31041666666666673</v>
      </c>
      <c r="Z16" s="8">
        <v>0.31180555555555561</v>
      </c>
      <c r="AA16" s="8">
        <v>0.3131944444444445</v>
      </c>
      <c r="AB16" s="20">
        <v>0.31458333333333338</v>
      </c>
      <c r="AC16" s="8">
        <v>0.31597222222222227</v>
      </c>
      <c r="AD16" s="8">
        <v>0.31805555555555559</v>
      </c>
      <c r="AE16" s="8">
        <v>0.31944444444444448</v>
      </c>
      <c r="AF16" s="8">
        <v>0.32222222222222224</v>
      </c>
      <c r="AG16" s="4"/>
      <c r="AH16" s="4"/>
      <c r="AI16" s="1">
        <v>4.5833333333333282E-2</v>
      </c>
    </row>
    <row r="17" spans="1:35" hidden="1">
      <c r="A17" s="24" t="s">
        <v>4</v>
      </c>
      <c r="B17" s="24" t="s">
        <v>63</v>
      </c>
      <c r="C17" s="3">
        <v>0</v>
      </c>
      <c r="D17" s="3">
        <v>23.26</v>
      </c>
      <c r="E17" s="33">
        <v>111</v>
      </c>
      <c r="F17" s="23">
        <v>4.1666666666666519E-3</v>
      </c>
      <c r="G17" s="8"/>
      <c r="H17" s="4"/>
      <c r="I17" s="20"/>
      <c r="J17" s="8"/>
      <c r="K17" s="8"/>
      <c r="L17" s="8"/>
      <c r="M17" s="20">
        <v>0.29097222222222224</v>
      </c>
      <c r="N17" s="8">
        <v>0.29375000000000007</v>
      </c>
      <c r="O17" s="8">
        <v>0.29583333333333339</v>
      </c>
      <c r="P17" s="8">
        <v>0.29652777777777783</v>
      </c>
      <c r="Q17" s="8">
        <v>0.29722222222222228</v>
      </c>
      <c r="R17" s="8">
        <v>0.29861111111111116</v>
      </c>
      <c r="S17" s="8">
        <v>0.30000000000000004</v>
      </c>
      <c r="T17" s="8">
        <v>0.30277777777777787</v>
      </c>
      <c r="U17" s="8">
        <v>0.30486111111111119</v>
      </c>
      <c r="V17" s="8">
        <v>0.30763888888888896</v>
      </c>
      <c r="W17" s="8">
        <v>0.30902777777777785</v>
      </c>
      <c r="X17" s="8">
        <v>0.31041666666666673</v>
      </c>
      <c r="Y17" s="8">
        <v>0.31458333333333338</v>
      </c>
      <c r="Z17" s="8">
        <v>0.31597222222222227</v>
      </c>
      <c r="AA17" s="8">
        <v>0.31736111111111115</v>
      </c>
      <c r="AB17" s="20">
        <v>0.31875000000000003</v>
      </c>
      <c r="AC17" s="8">
        <v>0.32013888888888892</v>
      </c>
      <c r="AD17" s="8">
        <v>0.32222222222222224</v>
      </c>
      <c r="AE17" s="8">
        <v>0.32361111111111113</v>
      </c>
      <c r="AF17" s="8">
        <v>0.3263888888888889</v>
      </c>
      <c r="AG17" s="4"/>
      <c r="AH17" s="4"/>
      <c r="AI17" s="1">
        <v>3.5416666666666652E-2</v>
      </c>
    </row>
    <row r="18" spans="1:35">
      <c r="A18" s="24" t="s">
        <v>2</v>
      </c>
      <c r="B18" s="24" t="s">
        <v>62</v>
      </c>
      <c r="C18" s="3">
        <v>0</v>
      </c>
      <c r="D18" s="3">
        <v>18.420000000000002</v>
      </c>
      <c r="E18" s="33">
        <v>831</v>
      </c>
      <c r="F18" s="23">
        <v>2.0833333333333259E-3</v>
      </c>
      <c r="G18" s="8"/>
      <c r="H18" s="4"/>
      <c r="I18" s="20"/>
      <c r="J18" s="8"/>
      <c r="K18" s="8"/>
      <c r="L18" s="8"/>
      <c r="M18" s="20">
        <v>0.29305555555555557</v>
      </c>
      <c r="N18" s="8">
        <v>0.29583333333333334</v>
      </c>
      <c r="O18" s="8"/>
      <c r="P18" s="8"/>
      <c r="Q18" s="8"/>
      <c r="R18" s="8"/>
      <c r="S18" s="8"/>
      <c r="T18" s="8"/>
      <c r="U18" s="8">
        <v>0.30277777777777781</v>
      </c>
      <c r="V18" s="8"/>
      <c r="W18" s="8">
        <v>0.30555555555555558</v>
      </c>
      <c r="X18" s="8"/>
      <c r="Y18" s="8">
        <v>0.31041666666666667</v>
      </c>
      <c r="Z18" s="8"/>
      <c r="AA18" s="8"/>
      <c r="AB18" s="20">
        <v>0.31458333333333333</v>
      </c>
      <c r="AC18" s="8"/>
      <c r="AD18" s="8"/>
      <c r="AE18" s="8"/>
      <c r="AF18" s="8"/>
      <c r="AG18" s="4"/>
      <c r="AH18" s="4"/>
      <c r="AI18" s="1">
        <v>2.1527777777777757E-2</v>
      </c>
    </row>
    <row r="19" spans="1:35">
      <c r="A19" s="24" t="s">
        <v>2</v>
      </c>
      <c r="B19" s="24" t="s">
        <v>63</v>
      </c>
      <c r="C19" s="3">
        <v>0</v>
      </c>
      <c r="D19" s="3">
        <v>26.92</v>
      </c>
      <c r="E19" s="33">
        <v>106</v>
      </c>
      <c r="F19" s="23">
        <v>2.0833333333333259E-3</v>
      </c>
      <c r="G19" s="4"/>
      <c r="H19" s="4"/>
      <c r="I19" s="20">
        <v>0.28472222222222227</v>
      </c>
      <c r="J19" s="8">
        <v>0.28680555555555559</v>
      </c>
      <c r="K19" s="8">
        <v>0.28819444444444448</v>
      </c>
      <c r="L19" s="8">
        <v>0.29166666666666669</v>
      </c>
      <c r="M19" s="20">
        <v>0.2951388888888889</v>
      </c>
      <c r="N19" s="8">
        <v>0.29791666666666672</v>
      </c>
      <c r="O19" s="8">
        <v>0.30000000000000004</v>
      </c>
      <c r="P19" s="8">
        <v>0.30069444444444449</v>
      </c>
      <c r="Q19" s="8">
        <v>0.30138888888888893</v>
      </c>
      <c r="R19" s="8">
        <v>0.30277777777777781</v>
      </c>
      <c r="S19" s="8">
        <v>0.3041666666666667</v>
      </c>
      <c r="T19" s="8">
        <v>0.30694444444444452</v>
      </c>
      <c r="U19" s="8">
        <v>0.30902777777777785</v>
      </c>
      <c r="V19" s="8">
        <v>0.31180555555555561</v>
      </c>
      <c r="W19" s="8">
        <v>0.3131944444444445</v>
      </c>
      <c r="X19" s="8">
        <v>0.31458333333333338</v>
      </c>
      <c r="Y19" s="8">
        <v>0.31875000000000003</v>
      </c>
      <c r="Z19" s="8">
        <v>0.32013888888888892</v>
      </c>
      <c r="AA19" s="8">
        <v>0.3215277777777778</v>
      </c>
      <c r="AB19" s="20">
        <v>0.32291666666666669</v>
      </c>
      <c r="AC19" s="8">
        <v>0.32430555555555557</v>
      </c>
      <c r="AD19" s="8">
        <v>0.3263888888888889</v>
      </c>
      <c r="AE19" s="8">
        <v>0.32777777777777778</v>
      </c>
      <c r="AF19" s="8">
        <v>0.33055555555555555</v>
      </c>
      <c r="AG19" s="4"/>
      <c r="AH19" s="4"/>
      <c r="AI19" s="1">
        <v>4.5833333333333282E-2</v>
      </c>
    </row>
    <row r="20" spans="1:35" hidden="1">
      <c r="A20" s="24" t="s">
        <v>4</v>
      </c>
      <c r="B20" s="24" t="s">
        <v>63</v>
      </c>
      <c r="C20" s="3">
        <v>0</v>
      </c>
      <c r="D20" s="3">
        <v>23.26</v>
      </c>
      <c r="E20" s="33">
        <v>114</v>
      </c>
      <c r="F20" s="23">
        <v>4.1666666666666519E-3</v>
      </c>
      <c r="G20" s="8"/>
      <c r="H20" s="4"/>
      <c r="I20" s="20"/>
      <c r="J20" s="8"/>
      <c r="K20" s="8"/>
      <c r="L20" s="8"/>
      <c r="M20" s="20">
        <v>0.29930555555555555</v>
      </c>
      <c r="N20" s="8">
        <v>0.30208333333333337</v>
      </c>
      <c r="O20" s="8">
        <v>0.3041666666666667</v>
      </c>
      <c r="P20" s="8">
        <v>0.30486111111111114</v>
      </c>
      <c r="Q20" s="8">
        <v>0.30555555555555558</v>
      </c>
      <c r="R20" s="8">
        <v>0.30694444444444446</v>
      </c>
      <c r="S20" s="8">
        <v>0.30833333333333335</v>
      </c>
      <c r="T20" s="8">
        <v>0.31111111111111117</v>
      </c>
      <c r="U20" s="8">
        <v>0.3131944444444445</v>
      </c>
      <c r="V20" s="8">
        <v>0.31597222222222227</v>
      </c>
      <c r="W20" s="8">
        <v>0.31736111111111115</v>
      </c>
      <c r="X20" s="8">
        <v>0.31875000000000003</v>
      </c>
      <c r="Y20" s="8">
        <v>0.32291666666666669</v>
      </c>
      <c r="Z20" s="8">
        <v>0.32430555555555557</v>
      </c>
      <c r="AA20" s="8">
        <v>0.32569444444444445</v>
      </c>
      <c r="AB20" s="20">
        <v>0.32708333333333334</v>
      </c>
      <c r="AC20" s="8">
        <v>0.32847222222222222</v>
      </c>
      <c r="AD20" s="8">
        <v>0.33055555555555555</v>
      </c>
      <c r="AE20" s="8">
        <v>0.33194444444444443</v>
      </c>
      <c r="AF20" s="8">
        <v>0.3347222222222222</v>
      </c>
      <c r="AG20" s="4"/>
      <c r="AH20" s="4"/>
      <c r="AI20" s="1">
        <v>3.5416666666666652E-2</v>
      </c>
    </row>
    <row r="21" spans="1:35">
      <c r="A21" s="24" t="s">
        <v>2</v>
      </c>
      <c r="B21" s="24" t="s">
        <v>63</v>
      </c>
      <c r="C21" s="3">
        <v>0</v>
      </c>
      <c r="D21" s="3">
        <v>26.92</v>
      </c>
      <c r="E21" s="33">
        <v>109</v>
      </c>
      <c r="F21" s="23">
        <v>4.1666666666667629E-3</v>
      </c>
      <c r="G21" s="4"/>
      <c r="H21" s="4"/>
      <c r="I21" s="20">
        <v>0.29305555555555568</v>
      </c>
      <c r="J21" s="8">
        <v>0.29513888888888901</v>
      </c>
      <c r="K21" s="8">
        <v>0.29652777777777789</v>
      </c>
      <c r="L21" s="8">
        <v>0.3000000000000001</v>
      </c>
      <c r="M21" s="20">
        <v>0.30347222222222231</v>
      </c>
      <c r="N21" s="8">
        <v>0.30625000000000013</v>
      </c>
      <c r="O21" s="8">
        <v>0.30833333333333346</v>
      </c>
      <c r="P21" s="8">
        <v>0.3090277777777779</v>
      </c>
      <c r="Q21" s="8">
        <v>0.30972222222222234</v>
      </c>
      <c r="R21" s="8">
        <v>0.31111111111111123</v>
      </c>
      <c r="S21" s="8">
        <v>0.31250000000000011</v>
      </c>
      <c r="T21" s="8">
        <v>0.31527777777777793</v>
      </c>
      <c r="U21" s="8">
        <v>0.31736111111111126</v>
      </c>
      <c r="V21" s="8">
        <v>0.32013888888888903</v>
      </c>
      <c r="W21" s="8">
        <v>0.32152777777777791</v>
      </c>
      <c r="X21" s="8">
        <v>0.3229166666666668</v>
      </c>
      <c r="Y21" s="8">
        <v>0.32708333333333345</v>
      </c>
      <c r="Z21" s="8">
        <v>0.32847222222222233</v>
      </c>
      <c r="AA21" s="8">
        <v>0.32986111111111122</v>
      </c>
      <c r="AB21" s="20">
        <v>0.3312500000000001</v>
      </c>
      <c r="AC21" s="8">
        <v>0.33263888888888898</v>
      </c>
      <c r="AD21" s="8">
        <v>0.33472222222222231</v>
      </c>
      <c r="AE21" s="8">
        <v>0.33611111111111119</v>
      </c>
      <c r="AF21" s="8">
        <v>0.33888888888888896</v>
      </c>
      <c r="AG21" s="4"/>
      <c r="AH21" s="4"/>
      <c r="AI21" s="1">
        <v>4.5833333333333282E-2</v>
      </c>
    </row>
    <row r="22" spans="1:35">
      <c r="A22" s="24" t="s">
        <v>2</v>
      </c>
      <c r="B22" s="24" t="s">
        <v>62</v>
      </c>
      <c r="C22" s="3">
        <v>0</v>
      </c>
      <c r="D22" s="3">
        <v>18.420000000000002</v>
      </c>
      <c r="E22" s="33">
        <v>832</v>
      </c>
      <c r="F22" s="23">
        <v>2.0833333333332149E-3</v>
      </c>
      <c r="G22" s="8"/>
      <c r="H22" s="4"/>
      <c r="I22" s="20"/>
      <c r="J22" s="8"/>
      <c r="K22" s="8"/>
      <c r="L22" s="8"/>
      <c r="M22" s="20">
        <v>0.30555555555555552</v>
      </c>
      <c r="N22" s="8">
        <v>0.30833333333333335</v>
      </c>
      <c r="O22" s="8"/>
      <c r="P22" s="8"/>
      <c r="Q22" s="8"/>
      <c r="R22" s="8"/>
      <c r="S22" s="8"/>
      <c r="T22" s="8"/>
      <c r="U22" s="8">
        <v>0.31527777777777782</v>
      </c>
      <c r="V22" s="8"/>
      <c r="W22" s="8">
        <v>0.31805555555555554</v>
      </c>
      <c r="X22" s="8"/>
      <c r="Y22" s="8">
        <v>0.32291666666666663</v>
      </c>
      <c r="Z22" s="8"/>
      <c r="AA22" s="8"/>
      <c r="AB22" s="20">
        <v>0.32708333333333328</v>
      </c>
      <c r="AC22" s="8"/>
      <c r="AD22" s="8"/>
      <c r="AE22" s="8"/>
      <c r="AF22" s="8"/>
      <c r="AG22" s="4"/>
      <c r="AH22" s="4"/>
      <c r="AI22" s="1">
        <v>2.1527777777777757E-2</v>
      </c>
    </row>
    <row r="23" spans="1:35" hidden="1">
      <c r="A23" s="24" t="s">
        <v>4</v>
      </c>
      <c r="B23" s="24" t="s">
        <v>63</v>
      </c>
      <c r="C23" s="3">
        <v>0</v>
      </c>
      <c r="D23" s="3">
        <v>23.26</v>
      </c>
      <c r="E23" s="33">
        <v>117</v>
      </c>
      <c r="F23" s="23">
        <v>2.083333333333437E-3</v>
      </c>
      <c r="G23" s="8"/>
      <c r="H23" s="4"/>
      <c r="I23" s="20"/>
      <c r="J23" s="8"/>
      <c r="K23" s="8"/>
      <c r="L23" s="8"/>
      <c r="M23" s="20">
        <v>0.30763888888888896</v>
      </c>
      <c r="N23" s="8">
        <v>0.31041666666666679</v>
      </c>
      <c r="O23" s="8">
        <v>0.31250000000000011</v>
      </c>
      <c r="P23" s="8">
        <v>0.31319444444444455</v>
      </c>
      <c r="Q23" s="8">
        <v>0.31388888888888899</v>
      </c>
      <c r="R23" s="8">
        <v>0.31527777777777788</v>
      </c>
      <c r="S23" s="8">
        <v>0.31666666666666676</v>
      </c>
      <c r="T23" s="8">
        <v>0.31944444444444459</v>
      </c>
      <c r="U23" s="8">
        <v>0.32152777777777791</v>
      </c>
      <c r="V23" s="8">
        <v>0.32430555555555568</v>
      </c>
      <c r="W23" s="8">
        <v>0.32569444444444456</v>
      </c>
      <c r="X23" s="8">
        <v>0.32708333333333345</v>
      </c>
      <c r="Y23" s="8">
        <v>0.3312500000000001</v>
      </c>
      <c r="Z23" s="8">
        <v>0.33263888888888898</v>
      </c>
      <c r="AA23" s="8">
        <v>0.33402777777777787</v>
      </c>
      <c r="AB23" s="20">
        <v>0.33541666666666675</v>
      </c>
      <c r="AC23" s="8">
        <v>0.33680555555555564</v>
      </c>
      <c r="AD23" s="8">
        <v>0.33888888888888896</v>
      </c>
      <c r="AE23" s="8">
        <v>0.34027777777777785</v>
      </c>
      <c r="AF23" s="8">
        <v>0.34305555555555561</v>
      </c>
      <c r="AG23" s="4"/>
      <c r="AH23" s="4"/>
      <c r="AI23" s="1">
        <v>3.5416666666666652E-2</v>
      </c>
    </row>
    <row r="24" spans="1:35">
      <c r="A24" s="24" t="s">
        <v>2</v>
      </c>
      <c r="B24" s="24" t="s">
        <v>63</v>
      </c>
      <c r="C24" s="3">
        <v>0</v>
      </c>
      <c r="D24" s="3">
        <v>26.92</v>
      </c>
      <c r="E24" s="33">
        <v>113</v>
      </c>
      <c r="F24" s="23">
        <v>4.1666666666666519E-3</v>
      </c>
      <c r="G24" s="4"/>
      <c r="H24" s="4"/>
      <c r="I24" s="20">
        <v>0.30138888888888898</v>
      </c>
      <c r="J24" s="8">
        <v>0.30347222222222231</v>
      </c>
      <c r="K24" s="8">
        <v>0.30486111111111119</v>
      </c>
      <c r="L24" s="8">
        <v>0.3083333333333334</v>
      </c>
      <c r="M24" s="20">
        <v>0.31180555555555561</v>
      </c>
      <c r="N24" s="8">
        <v>0.31458333333333344</v>
      </c>
      <c r="O24" s="8">
        <v>0.31666666666666676</v>
      </c>
      <c r="P24" s="8">
        <v>0.3173611111111112</v>
      </c>
      <c r="Q24" s="8">
        <v>0.31805555555555565</v>
      </c>
      <c r="R24" s="8">
        <v>0.31944444444444448</v>
      </c>
      <c r="S24" s="8">
        <v>0.32083333333333341</v>
      </c>
      <c r="T24" s="8">
        <v>0.32361111111111124</v>
      </c>
      <c r="U24" s="8">
        <v>0.32569444444444456</v>
      </c>
      <c r="V24" s="8">
        <v>0.32847222222222233</v>
      </c>
      <c r="W24" s="8">
        <v>0.32986111111111122</v>
      </c>
      <c r="X24" s="8">
        <v>0.3312500000000001</v>
      </c>
      <c r="Y24" s="8">
        <v>0.33541666666666675</v>
      </c>
      <c r="Z24" s="8">
        <v>0.33680555555555564</v>
      </c>
      <c r="AA24" s="8">
        <v>0.33819444444444452</v>
      </c>
      <c r="AB24" s="20">
        <v>0.3395833333333334</v>
      </c>
      <c r="AC24" s="8">
        <v>0.34097222222222229</v>
      </c>
      <c r="AD24" s="8">
        <v>0.34305555555555561</v>
      </c>
      <c r="AE24" s="8">
        <v>0.3444444444444445</v>
      </c>
      <c r="AF24" s="8">
        <v>0.34722222222222227</v>
      </c>
      <c r="AG24" s="4"/>
      <c r="AH24" s="4"/>
      <c r="AI24" s="1">
        <v>4.5833333333333282E-2</v>
      </c>
    </row>
    <row r="25" spans="1:35" hidden="1">
      <c r="A25" s="24" t="s">
        <v>4</v>
      </c>
      <c r="B25" s="24" t="s">
        <v>63</v>
      </c>
      <c r="C25" s="3">
        <v>0</v>
      </c>
      <c r="D25" s="3">
        <v>23.26</v>
      </c>
      <c r="E25" s="33">
        <v>119</v>
      </c>
      <c r="F25" s="23">
        <v>4.1666666666666519E-3</v>
      </c>
      <c r="G25" s="8"/>
      <c r="H25" s="4"/>
      <c r="I25" s="20"/>
      <c r="J25" s="8"/>
      <c r="K25" s="8"/>
      <c r="L25" s="8"/>
      <c r="M25" s="20">
        <v>0.31597222222222227</v>
      </c>
      <c r="N25" s="8">
        <v>0.31875000000000009</v>
      </c>
      <c r="O25" s="8">
        <v>0.32083333333333341</v>
      </c>
      <c r="P25" s="8">
        <v>0.32152777777777786</v>
      </c>
      <c r="Q25" s="8">
        <v>0.3222222222222223</v>
      </c>
      <c r="R25" s="8">
        <v>0.32361111111111118</v>
      </c>
      <c r="S25" s="8">
        <v>0.32500000000000007</v>
      </c>
      <c r="T25" s="8">
        <v>0.32777777777777789</v>
      </c>
      <c r="U25" s="8">
        <v>0.32986111111111122</v>
      </c>
      <c r="V25" s="8">
        <v>0.33263888888888898</v>
      </c>
      <c r="W25" s="8">
        <v>0.33402777777777787</v>
      </c>
      <c r="X25" s="8">
        <v>0.33541666666666675</v>
      </c>
      <c r="Y25" s="8">
        <v>0.3395833333333334</v>
      </c>
      <c r="Z25" s="8">
        <v>0.34097222222222229</v>
      </c>
      <c r="AA25" s="8">
        <v>0.34236111111111117</v>
      </c>
      <c r="AB25" s="20">
        <v>0.34375000000000006</v>
      </c>
      <c r="AC25" s="8">
        <v>0.34513888888888894</v>
      </c>
      <c r="AD25" s="8">
        <v>0.34722222222222227</v>
      </c>
      <c r="AE25" s="8">
        <v>0.34861111111111115</v>
      </c>
      <c r="AF25" s="8">
        <v>0.35138888888888892</v>
      </c>
      <c r="AG25" s="4"/>
      <c r="AH25" s="4"/>
      <c r="AI25" s="1">
        <v>3.5416666666666652E-2</v>
      </c>
    </row>
    <row r="26" spans="1:35" hidden="1">
      <c r="A26" s="24" t="s">
        <v>4</v>
      </c>
      <c r="B26" s="24" t="s">
        <v>63</v>
      </c>
      <c r="C26" s="3">
        <v>0</v>
      </c>
      <c r="D26" s="3">
        <v>26.92</v>
      </c>
      <c r="E26" s="33">
        <v>115</v>
      </c>
      <c r="F26" s="23">
        <v>4.1666666666666519E-3</v>
      </c>
      <c r="G26" s="4"/>
      <c r="H26" s="4"/>
      <c r="I26" s="20">
        <v>0.30972222222222229</v>
      </c>
      <c r="J26" s="8">
        <v>0.31180555555555561</v>
      </c>
      <c r="K26" s="8">
        <v>0.3131944444444445</v>
      </c>
      <c r="L26" s="8">
        <v>0.31666666666666671</v>
      </c>
      <c r="M26" s="20">
        <v>0.32013888888888892</v>
      </c>
      <c r="N26" s="8">
        <v>0.32291666666666674</v>
      </c>
      <c r="O26" s="8">
        <v>0.32500000000000007</v>
      </c>
      <c r="P26" s="8">
        <v>0.32569444444444451</v>
      </c>
      <c r="Q26" s="8">
        <v>0.32638888888888895</v>
      </c>
      <c r="R26" s="8">
        <v>0.32777777777777783</v>
      </c>
      <c r="S26" s="8">
        <v>0.32916666666666672</v>
      </c>
      <c r="T26" s="8">
        <v>0.33194444444444454</v>
      </c>
      <c r="U26" s="8">
        <v>0.33402777777777787</v>
      </c>
      <c r="V26" s="8">
        <v>0.33680555555555564</v>
      </c>
      <c r="W26" s="8">
        <v>0.33819444444444452</v>
      </c>
      <c r="X26" s="8">
        <v>0.3395833333333334</v>
      </c>
      <c r="Y26" s="8">
        <v>0.34375000000000006</v>
      </c>
      <c r="Z26" s="8">
        <v>0.34513888888888894</v>
      </c>
      <c r="AA26" s="8">
        <v>0.34652777777777782</v>
      </c>
      <c r="AB26" s="20">
        <v>0.34791666666666671</v>
      </c>
      <c r="AC26" s="8">
        <v>0.34930555555555559</v>
      </c>
      <c r="AD26" s="8">
        <v>0.35138888888888892</v>
      </c>
      <c r="AE26" s="8">
        <v>0.3527777777777778</v>
      </c>
      <c r="AF26" s="8">
        <v>0.35555555555555557</v>
      </c>
      <c r="AG26" s="4"/>
      <c r="AH26" s="4"/>
      <c r="AI26" s="1">
        <v>4.5833333333333282E-2</v>
      </c>
    </row>
    <row r="27" spans="1:35" hidden="1">
      <c r="A27" s="24" t="s">
        <v>4</v>
      </c>
      <c r="B27" s="24" t="s">
        <v>63</v>
      </c>
      <c r="C27" s="3">
        <v>0</v>
      </c>
      <c r="D27" s="3">
        <v>23.26</v>
      </c>
      <c r="E27" s="33">
        <v>121</v>
      </c>
      <c r="F27" s="23">
        <v>4.1666666666666519E-3</v>
      </c>
      <c r="G27" s="8"/>
      <c r="H27" s="4"/>
      <c r="I27" s="20"/>
      <c r="J27" s="8"/>
      <c r="K27" s="8"/>
      <c r="L27" s="8"/>
      <c r="M27" s="20">
        <v>0.32430555555555557</v>
      </c>
      <c r="N27" s="8">
        <v>0.32708333333333339</v>
      </c>
      <c r="O27" s="8">
        <v>0.32916666666666672</v>
      </c>
      <c r="P27" s="8">
        <v>0.32986111111111116</v>
      </c>
      <c r="Q27" s="8">
        <v>0.3305555555555556</v>
      </c>
      <c r="R27" s="8">
        <v>0.33194444444444449</v>
      </c>
      <c r="S27" s="8">
        <v>0.33333333333333337</v>
      </c>
      <c r="T27" s="8">
        <v>0.33611111111111119</v>
      </c>
      <c r="U27" s="8">
        <v>0.33819444444444452</v>
      </c>
      <c r="V27" s="8">
        <v>0.34097222222222229</v>
      </c>
      <c r="W27" s="8">
        <v>0.34236111111111117</v>
      </c>
      <c r="X27" s="8">
        <v>0.34375000000000006</v>
      </c>
      <c r="Y27" s="8">
        <v>0.34791666666666671</v>
      </c>
      <c r="Z27" s="8">
        <v>0.34930555555555559</v>
      </c>
      <c r="AA27" s="8">
        <v>0.35069444444444448</v>
      </c>
      <c r="AB27" s="20">
        <v>0.35208333333333336</v>
      </c>
      <c r="AC27" s="8">
        <v>0.35347222222222224</v>
      </c>
      <c r="AD27" s="8">
        <v>0.35555555555555557</v>
      </c>
      <c r="AE27" s="8">
        <v>0.35694444444444445</v>
      </c>
      <c r="AF27" s="8">
        <v>0.35972222222222222</v>
      </c>
      <c r="AG27" s="4"/>
      <c r="AH27" s="4"/>
      <c r="AI27" s="1">
        <v>3.5416666666666652E-2</v>
      </c>
    </row>
    <row r="28" spans="1:35">
      <c r="A28" s="24" t="s">
        <v>2</v>
      </c>
      <c r="B28" s="24" t="s">
        <v>63</v>
      </c>
      <c r="C28" s="3">
        <v>0</v>
      </c>
      <c r="D28" s="3">
        <v>26.92</v>
      </c>
      <c r="E28" s="33">
        <v>118</v>
      </c>
      <c r="F28" s="23">
        <v>4.1666666666666519E-3</v>
      </c>
      <c r="G28" s="4"/>
      <c r="H28" s="4"/>
      <c r="I28" s="20">
        <v>0.31805555555555559</v>
      </c>
      <c r="J28" s="8">
        <v>0.32013888888888892</v>
      </c>
      <c r="K28" s="8">
        <v>0.3215277777777778</v>
      </c>
      <c r="L28" s="8">
        <v>0.32500000000000001</v>
      </c>
      <c r="M28" s="20">
        <v>0.32847222222222222</v>
      </c>
      <c r="N28" s="8">
        <v>0.33125000000000004</v>
      </c>
      <c r="O28" s="8">
        <v>0.33333333333333337</v>
      </c>
      <c r="P28" s="8">
        <v>0.33402777777777781</v>
      </c>
      <c r="Q28" s="8">
        <v>0.33472222222222225</v>
      </c>
      <c r="R28" s="8">
        <v>0.33611111111111114</v>
      </c>
      <c r="S28" s="8">
        <v>0.33750000000000002</v>
      </c>
      <c r="T28" s="8">
        <v>0.34027777777777785</v>
      </c>
      <c r="U28" s="8">
        <v>0.34236111111111117</v>
      </c>
      <c r="V28" s="8">
        <v>0.34513888888888894</v>
      </c>
      <c r="W28" s="8">
        <v>0.34652777777777782</v>
      </c>
      <c r="X28" s="8">
        <v>0.34791666666666671</v>
      </c>
      <c r="Y28" s="8">
        <v>0.35208333333333336</v>
      </c>
      <c r="Z28" s="8">
        <v>0.35347222222222224</v>
      </c>
      <c r="AA28" s="8">
        <v>0.35486111111111113</v>
      </c>
      <c r="AB28" s="20">
        <v>0.35625000000000001</v>
      </c>
      <c r="AC28" s="8">
        <v>0.3576388888888889</v>
      </c>
      <c r="AD28" s="8">
        <v>0.35972222222222222</v>
      </c>
      <c r="AE28" s="8">
        <v>0.3611111111111111</v>
      </c>
      <c r="AF28" s="8">
        <v>0.36388888888888887</v>
      </c>
      <c r="AG28" s="4"/>
      <c r="AH28" s="4"/>
      <c r="AI28" s="1">
        <v>4.5833333333333282E-2</v>
      </c>
    </row>
    <row r="29" spans="1:35">
      <c r="A29" s="24" t="s">
        <v>2</v>
      </c>
      <c r="B29" s="24" t="s">
        <v>63</v>
      </c>
      <c r="C29" s="3">
        <v>0</v>
      </c>
      <c r="D29" s="3">
        <v>23.26</v>
      </c>
      <c r="E29" s="33">
        <v>112</v>
      </c>
      <c r="F29" s="23">
        <v>4.1666666666666519E-3</v>
      </c>
      <c r="G29" s="8"/>
      <c r="H29" s="4"/>
      <c r="I29" s="20"/>
      <c r="J29" s="8"/>
      <c r="K29" s="8"/>
      <c r="L29" s="8"/>
      <c r="M29" s="20">
        <v>0.33263888888888887</v>
      </c>
      <c r="N29" s="8">
        <v>0.3354166666666667</v>
      </c>
      <c r="O29" s="8">
        <v>0.33750000000000002</v>
      </c>
      <c r="P29" s="8">
        <v>0.33819444444444446</v>
      </c>
      <c r="Q29" s="8">
        <v>0.33888888888888891</v>
      </c>
      <c r="R29" s="8">
        <v>0.34027777777777779</v>
      </c>
      <c r="S29" s="8">
        <v>0.34166666666666667</v>
      </c>
      <c r="T29" s="8">
        <v>0.3444444444444445</v>
      </c>
      <c r="U29" s="8">
        <v>0.34652777777777782</v>
      </c>
      <c r="V29" s="8">
        <v>0.34930555555555559</v>
      </c>
      <c r="W29" s="8">
        <v>0.35069444444444448</v>
      </c>
      <c r="X29" s="8">
        <v>0.35208333333333336</v>
      </c>
      <c r="Y29" s="8">
        <v>0.35625000000000001</v>
      </c>
      <c r="Z29" s="8">
        <v>0.3576388888888889</v>
      </c>
      <c r="AA29" s="8">
        <v>0.35902777777777778</v>
      </c>
      <c r="AB29" s="20">
        <v>0.36041666666666666</v>
      </c>
      <c r="AC29" s="8">
        <v>0.36180555555555555</v>
      </c>
      <c r="AD29" s="8">
        <v>0.36388888888888887</v>
      </c>
      <c r="AE29" s="8">
        <v>0.36527777777777776</v>
      </c>
      <c r="AF29" s="8">
        <v>0.36805555555555552</v>
      </c>
      <c r="AG29" s="4"/>
      <c r="AH29" s="4"/>
      <c r="AI29" s="1">
        <v>3.5416666666666652E-2</v>
      </c>
    </row>
    <row r="30" spans="1:35">
      <c r="A30" s="24" t="s">
        <v>2</v>
      </c>
      <c r="B30" s="24" t="s">
        <v>63</v>
      </c>
      <c r="C30" s="3">
        <v>0</v>
      </c>
      <c r="D30" s="3">
        <v>26.92</v>
      </c>
      <c r="E30" s="33">
        <v>120</v>
      </c>
      <c r="F30" s="23">
        <v>4.1666666666666519E-3</v>
      </c>
      <c r="G30" s="4"/>
      <c r="H30" s="4"/>
      <c r="I30" s="20">
        <v>0.3263888888888889</v>
      </c>
      <c r="J30" s="8">
        <v>0.32847222222222222</v>
      </c>
      <c r="K30" s="8">
        <v>0.3298611111111111</v>
      </c>
      <c r="L30" s="8">
        <v>0.33333333333333331</v>
      </c>
      <c r="M30" s="20">
        <v>0.33680555555555552</v>
      </c>
      <c r="N30" s="8">
        <v>0.33958333333333335</v>
      </c>
      <c r="O30" s="8">
        <v>0.34166666666666667</v>
      </c>
      <c r="P30" s="8">
        <v>0.34236111111111112</v>
      </c>
      <c r="Q30" s="8">
        <v>0.34305555555555556</v>
      </c>
      <c r="R30" s="8">
        <v>0.34444444444444444</v>
      </c>
      <c r="S30" s="8">
        <v>0.34583333333333333</v>
      </c>
      <c r="T30" s="8">
        <v>0.34861111111111115</v>
      </c>
      <c r="U30" s="8">
        <v>0.35069444444444448</v>
      </c>
      <c r="V30" s="8">
        <v>0.35347222222222224</v>
      </c>
      <c r="W30" s="8">
        <v>0.35486111111111113</v>
      </c>
      <c r="X30" s="8">
        <v>0.35625000000000001</v>
      </c>
      <c r="Y30" s="8">
        <v>0.36041666666666666</v>
      </c>
      <c r="Z30" s="8">
        <v>0.36180555555555555</v>
      </c>
      <c r="AA30" s="8">
        <v>0.36319444444444443</v>
      </c>
      <c r="AB30" s="20">
        <v>0.36458333333333331</v>
      </c>
      <c r="AC30" s="8">
        <v>0.3659722222222222</v>
      </c>
      <c r="AD30" s="8">
        <v>0.36805555555555552</v>
      </c>
      <c r="AE30" s="8">
        <v>0.36944444444444441</v>
      </c>
      <c r="AF30" s="8">
        <v>0.37222222222222218</v>
      </c>
      <c r="AG30" s="4"/>
      <c r="AH30" s="4"/>
      <c r="AI30" s="1">
        <v>4.5833333333333282E-2</v>
      </c>
    </row>
    <row r="31" spans="1:35" hidden="1">
      <c r="A31" s="24" t="s">
        <v>4</v>
      </c>
      <c r="B31" s="24" t="s">
        <v>63</v>
      </c>
      <c r="C31" s="3">
        <v>0</v>
      </c>
      <c r="D31" s="3">
        <v>23.26</v>
      </c>
      <c r="E31" s="33">
        <v>124</v>
      </c>
      <c r="F31" s="23">
        <v>4.1666666666666519E-3</v>
      </c>
      <c r="G31" s="8"/>
      <c r="H31" s="4"/>
      <c r="I31" s="20"/>
      <c r="J31" s="8"/>
      <c r="K31" s="8"/>
      <c r="L31" s="8"/>
      <c r="M31" s="20">
        <v>0.34097222222222218</v>
      </c>
      <c r="N31" s="8">
        <v>0.34375</v>
      </c>
      <c r="O31" s="8">
        <v>0.34583333333333333</v>
      </c>
      <c r="P31" s="8">
        <v>0.34652777777777777</v>
      </c>
      <c r="Q31" s="8">
        <v>0.34722222222222221</v>
      </c>
      <c r="R31" s="8">
        <v>0.34861111111111109</v>
      </c>
      <c r="S31" s="8">
        <v>0.35</v>
      </c>
      <c r="T31" s="8">
        <v>0.3527777777777778</v>
      </c>
      <c r="U31" s="8">
        <v>0.35486111111111113</v>
      </c>
      <c r="V31" s="8">
        <v>0.3576388888888889</v>
      </c>
      <c r="W31" s="8">
        <v>0.35902777777777778</v>
      </c>
      <c r="X31" s="8">
        <v>0.36041666666666666</v>
      </c>
      <c r="Y31" s="8">
        <v>0.36458333333333331</v>
      </c>
      <c r="Z31" s="8">
        <v>0.3659722222222222</v>
      </c>
      <c r="AA31" s="8">
        <v>0.36736111111111108</v>
      </c>
      <c r="AB31" s="20">
        <v>0.36874999999999997</v>
      </c>
      <c r="AC31" s="8">
        <v>0.37013888888888885</v>
      </c>
      <c r="AD31" s="8">
        <v>0.37222222222222218</v>
      </c>
      <c r="AE31" s="8">
        <v>0.37361111111111106</v>
      </c>
      <c r="AF31" s="8">
        <v>0.37638888888888883</v>
      </c>
      <c r="AG31" s="4"/>
      <c r="AH31" s="4"/>
      <c r="AI31" s="1">
        <v>3.5416666666666652E-2</v>
      </c>
    </row>
    <row r="32" spans="1:35">
      <c r="A32" s="24" t="s">
        <v>2</v>
      </c>
      <c r="B32" s="24" t="s">
        <v>63</v>
      </c>
      <c r="C32" s="3">
        <v>0</v>
      </c>
      <c r="D32" s="3">
        <v>26.92</v>
      </c>
      <c r="E32" s="33">
        <v>122</v>
      </c>
      <c r="F32" s="23">
        <v>4.1666666666666519E-3</v>
      </c>
      <c r="G32" s="4"/>
      <c r="H32" s="4"/>
      <c r="I32" s="20">
        <v>0.3347222222222222</v>
      </c>
      <c r="J32" s="8">
        <v>0.33680555555555552</v>
      </c>
      <c r="K32" s="8">
        <v>0.33819444444444441</v>
      </c>
      <c r="L32" s="8">
        <v>0.34166666666666662</v>
      </c>
      <c r="M32" s="20">
        <v>0.34513888888888883</v>
      </c>
      <c r="N32" s="8">
        <v>0.34791666666666665</v>
      </c>
      <c r="O32" s="8">
        <v>0.35</v>
      </c>
      <c r="P32" s="8">
        <v>0.35069444444444442</v>
      </c>
      <c r="Q32" s="8">
        <v>0.35138888888888886</v>
      </c>
      <c r="R32" s="8">
        <v>0.35277777777777775</v>
      </c>
      <c r="S32" s="8">
        <v>0.35416666666666663</v>
      </c>
      <c r="T32" s="8">
        <v>0.35694444444444445</v>
      </c>
      <c r="U32" s="8">
        <v>0.35902777777777778</v>
      </c>
      <c r="V32" s="8">
        <v>0.36180555555555555</v>
      </c>
      <c r="W32" s="8">
        <v>0.36319444444444443</v>
      </c>
      <c r="X32" s="8">
        <v>0.36458333333333331</v>
      </c>
      <c r="Y32" s="8">
        <v>0.36874999999999997</v>
      </c>
      <c r="Z32" s="8">
        <v>0.37013888888888885</v>
      </c>
      <c r="AA32" s="8">
        <v>0.37152777777777773</v>
      </c>
      <c r="AB32" s="20">
        <v>0.37291666666666662</v>
      </c>
      <c r="AC32" s="8">
        <v>0.3743055555555555</v>
      </c>
      <c r="AD32" s="8">
        <v>0.37638888888888883</v>
      </c>
      <c r="AE32" s="8">
        <v>0.37777777777777771</v>
      </c>
      <c r="AF32" s="8">
        <v>0.38055555555555548</v>
      </c>
      <c r="AG32" s="4"/>
      <c r="AH32" s="4"/>
      <c r="AI32" s="1">
        <v>4.5833333333333282E-2</v>
      </c>
    </row>
    <row r="33" spans="1:39" hidden="1">
      <c r="A33" s="24" t="s">
        <v>4</v>
      </c>
      <c r="B33" s="24" t="s">
        <v>63</v>
      </c>
      <c r="C33" s="3">
        <v>0</v>
      </c>
      <c r="D33" s="3">
        <v>23.26</v>
      </c>
      <c r="E33" s="33">
        <v>125</v>
      </c>
      <c r="F33" s="23">
        <v>4.1666666666666519E-3</v>
      </c>
      <c r="G33" s="8"/>
      <c r="H33" s="4"/>
      <c r="I33" s="20"/>
      <c r="J33" s="8"/>
      <c r="K33" s="8"/>
      <c r="L33" s="8"/>
      <c r="M33" s="20">
        <v>0.34930555555555548</v>
      </c>
      <c r="N33" s="8">
        <v>0.3520833333333333</v>
      </c>
      <c r="O33" s="8">
        <v>0.35416666666666663</v>
      </c>
      <c r="P33" s="8">
        <v>0.35486111111111107</v>
      </c>
      <c r="Q33" s="8">
        <v>0.35555555555555551</v>
      </c>
      <c r="R33" s="8">
        <v>0.3569444444444444</v>
      </c>
      <c r="S33" s="8">
        <v>0.35833333333333328</v>
      </c>
      <c r="T33" s="8">
        <v>0.3611111111111111</v>
      </c>
      <c r="U33" s="8">
        <v>0.36319444444444443</v>
      </c>
      <c r="V33" s="8">
        <v>0.3659722222222222</v>
      </c>
      <c r="W33" s="8">
        <v>0.36736111111111108</v>
      </c>
      <c r="X33" s="8">
        <v>0.36874999999999997</v>
      </c>
      <c r="Y33" s="8">
        <v>0.37291666666666662</v>
      </c>
      <c r="Z33" s="8">
        <v>0.3743055555555555</v>
      </c>
      <c r="AA33" s="8">
        <v>0.37569444444444439</v>
      </c>
      <c r="AB33" s="20">
        <v>0.37708333333333327</v>
      </c>
      <c r="AC33" s="8">
        <v>0.37847222222222215</v>
      </c>
      <c r="AD33" s="8">
        <v>0.38055555555555548</v>
      </c>
      <c r="AE33" s="8">
        <v>0.38194444444444436</v>
      </c>
      <c r="AF33" s="8">
        <v>0.38472222222222213</v>
      </c>
      <c r="AG33" s="4"/>
      <c r="AH33" s="4"/>
      <c r="AI33" s="1">
        <v>3.5416666666666652E-2</v>
      </c>
    </row>
    <row r="34" spans="1:39">
      <c r="A34" s="24" t="s">
        <v>2</v>
      </c>
      <c r="B34" s="24" t="s">
        <v>63</v>
      </c>
      <c r="C34" s="3">
        <v>0</v>
      </c>
      <c r="D34" s="3">
        <v>26.92</v>
      </c>
      <c r="E34" s="33">
        <v>123</v>
      </c>
      <c r="F34" s="23">
        <v>4.1666666666666519E-3</v>
      </c>
      <c r="G34" s="4"/>
      <c r="H34" s="4"/>
      <c r="I34" s="20">
        <v>0.3430555555555555</v>
      </c>
      <c r="J34" s="8">
        <v>0.34513888888888883</v>
      </c>
      <c r="K34" s="8">
        <v>0.34652777777777771</v>
      </c>
      <c r="L34" s="8">
        <v>0.34999999999999992</v>
      </c>
      <c r="M34" s="20">
        <v>0.35347222222222213</v>
      </c>
      <c r="N34" s="8">
        <v>0.35624999999999996</v>
      </c>
      <c r="O34" s="8">
        <v>0.35833333333333328</v>
      </c>
      <c r="P34" s="8">
        <v>0.35902777777777772</v>
      </c>
      <c r="Q34" s="8">
        <v>0.35972222222222217</v>
      </c>
      <c r="R34" s="8">
        <v>0.36111111111111105</v>
      </c>
      <c r="S34" s="8">
        <v>0.36249999999999993</v>
      </c>
      <c r="T34" s="8">
        <v>0.36527777777777776</v>
      </c>
      <c r="U34" s="8">
        <v>0.36736111111111108</v>
      </c>
      <c r="V34" s="8">
        <v>0.37013888888888885</v>
      </c>
      <c r="W34" s="8">
        <v>0.37152777777777773</v>
      </c>
      <c r="X34" s="8">
        <v>0.37291666666666662</v>
      </c>
      <c r="Y34" s="8">
        <v>0.37708333333333327</v>
      </c>
      <c r="Z34" s="8">
        <v>0.37847222222222215</v>
      </c>
      <c r="AA34" s="8">
        <v>0.37986111111111104</v>
      </c>
      <c r="AB34" s="20">
        <v>0.38124999999999992</v>
      </c>
      <c r="AC34" s="8">
        <v>0.38263888888888881</v>
      </c>
      <c r="AD34" s="8">
        <v>0.38472222222222213</v>
      </c>
      <c r="AE34" s="8">
        <v>0.38611111111111102</v>
      </c>
      <c r="AF34" s="8">
        <v>0.38888888888888878</v>
      </c>
      <c r="AG34" s="4"/>
      <c r="AH34" s="4"/>
      <c r="AI34" s="1">
        <v>4.5833333333333282E-2</v>
      </c>
    </row>
    <row r="35" spans="1:39">
      <c r="A35" s="24" t="s">
        <v>2</v>
      </c>
      <c r="B35" s="24" t="s">
        <v>63</v>
      </c>
      <c r="C35" s="3">
        <v>0</v>
      </c>
      <c r="D35" s="3">
        <v>26.92</v>
      </c>
      <c r="E35" s="33">
        <v>116</v>
      </c>
      <c r="F35" s="23">
        <v>8.3333333333333037E-3</v>
      </c>
      <c r="G35" s="4"/>
      <c r="H35" s="4"/>
      <c r="I35" s="20">
        <v>0.35138888888888881</v>
      </c>
      <c r="J35" s="8">
        <v>0.35347222222222213</v>
      </c>
      <c r="K35" s="8">
        <v>0.35486111111111102</v>
      </c>
      <c r="L35" s="8">
        <v>0.35833333333333323</v>
      </c>
      <c r="M35" s="20">
        <v>0.36180555555555544</v>
      </c>
      <c r="N35" s="8">
        <v>0.36458333333333326</v>
      </c>
      <c r="O35" s="8">
        <v>0.36666666666666659</v>
      </c>
      <c r="P35" s="8">
        <v>0.36736111111111103</v>
      </c>
      <c r="Q35" s="8">
        <v>0.36805555555555547</v>
      </c>
      <c r="R35" s="8">
        <v>0.36944444444444435</v>
      </c>
      <c r="S35" s="8">
        <v>0.37083333333333324</v>
      </c>
      <c r="T35" s="8">
        <v>0.37361111111111106</v>
      </c>
      <c r="U35" s="8">
        <v>0.37569444444444439</v>
      </c>
      <c r="V35" s="8">
        <v>0.37847222222222215</v>
      </c>
      <c r="W35" s="8">
        <v>0.37986111111111104</v>
      </c>
      <c r="X35" s="8">
        <v>0.38124999999999992</v>
      </c>
      <c r="Y35" s="8">
        <v>0.38541666666666657</v>
      </c>
      <c r="Z35" s="8">
        <v>0.38680555555555546</v>
      </c>
      <c r="AA35" s="8">
        <v>0.38819444444444434</v>
      </c>
      <c r="AB35" s="20">
        <v>0.38958333333333323</v>
      </c>
      <c r="AC35" s="8">
        <v>0.39097222222222211</v>
      </c>
      <c r="AD35" s="8">
        <v>0.39305555555555544</v>
      </c>
      <c r="AE35" s="8">
        <v>0.39444444444444432</v>
      </c>
      <c r="AF35" s="8">
        <v>0.39722222222222209</v>
      </c>
      <c r="AG35" s="4"/>
      <c r="AH35" s="4"/>
      <c r="AI35" s="1">
        <v>4.5833333333333282E-2</v>
      </c>
    </row>
    <row r="36" spans="1:39" hidden="1">
      <c r="A36" s="24" t="s">
        <v>4</v>
      </c>
      <c r="B36" s="24" t="s">
        <v>63</v>
      </c>
      <c r="C36" s="3">
        <v>0</v>
      </c>
      <c r="D36" s="3">
        <v>26.92</v>
      </c>
      <c r="E36" s="33">
        <v>126</v>
      </c>
      <c r="F36" s="23">
        <v>8.3333333333333037E-3</v>
      </c>
      <c r="G36" s="4"/>
      <c r="H36" s="4"/>
      <c r="I36" s="20">
        <v>0.35972222222222211</v>
      </c>
      <c r="J36" s="8">
        <v>0.36180555555555544</v>
      </c>
      <c r="K36" s="8">
        <v>0.36319444444444432</v>
      </c>
      <c r="L36" s="8">
        <v>0.36666666666666653</v>
      </c>
      <c r="M36" s="20">
        <v>0.37013888888888874</v>
      </c>
      <c r="N36" s="8">
        <v>0.37291666666666656</v>
      </c>
      <c r="O36" s="8">
        <v>0.37499999999999989</v>
      </c>
      <c r="P36" s="8">
        <v>0.37569444444444433</v>
      </c>
      <c r="Q36" s="8">
        <v>0.37638888888888877</v>
      </c>
      <c r="R36" s="8">
        <v>0.37777777777777766</v>
      </c>
      <c r="S36" s="8">
        <v>0.37916666666666654</v>
      </c>
      <c r="T36" s="8">
        <v>0.38194444444444436</v>
      </c>
      <c r="U36" s="8">
        <v>0.38402777777777769</v>
      </c>
      <c r="V36" s="8">
        <v>0.38680555555555546</v>
      </c>
      <c r="W36" s="8">
        <v>0.38819444444444434</v>
      </c>
      <c r="X36" s="8">
        <v>0.38958333333333323</v>
      </c>
      <c r="Y36" s="8">
        <v>0.39374999999999988</v>
      </c>
      <c r="Z36" s="8">
        <v>0.39513888888888876</v>
      </c>
      <c r="AA36" s="8">
        <v>0.39652777777777765</v>
      </c>
      <c r="AB36" s="20">
        <v>0.39791666666666653</v>
      </c>
      <c r="AC36" s="8">
        <v>0.39930555555555541</v>
      </c>
      <c r="AD36" s="8">
        <v>0.40138888888888874</v>
      </c>
      <c r="AE36" s="8">
        <v>0.40277777777777762</v>
      </c>
      <c r="AF36" s="8">
        <v>0.40555555555555539</v>
      </c>
      <c r="AG36" s="4"/>
      <c r="AH36" s="4"/>
      <c r="AI36" s="1">
        <v>4.5833333333333282E-2</v>
      </c>
    </row>
    <row r="37" spans="1:39" hidden="1">
      <c r="A37" s="24" t="s">
        <v>4</v>
      </c>
      <c r="B37" s="24" t="s">
        <v>63</v>
      </c>
      <c r="C37" s="3">
        <v>0.04</v>
      </c>
      <c r="D37" s="3">
        <v>26.92</v>
      </c>
      <c r="E37" s="33">
        <v>127</v>
      </c>
      <c r="F37" s="23">
        <v>8.3333333333333037E-3</v>
      </c>
      <c r="G37" s="4"/>
      <c r="H37" s="4"/>
      <c r="I37" s="20">
        <v>0.36805555555555541</v>
      </c>
      <c r="J37" s="8">
        <v>0.37013888888888874</v>
      </c>
      <c r="K37" s="8">
        <v>0.37152777777777762</v>
      </c>
      <c r="L37" s="8">
        <v>0.37499999999999983</v>
      </c>
      <c r="M37" s="20">
        <v>0.37847222222222204</v>
      </c>
      <c r="N37" s="8">
        <v>0.38124999999999987</v>
      </c>
      <c r="O37" s="8">
        <v>0.38333333333333319</v>
      </c>
      <c r="P37" s="8">
        <v>0.38402777777777763</v>
      </c>
      <c r="Q37" s="8">
        <v>0.38472222222222208</v>
      </c>
      <c r="R37" s="8">
        <v>0.38611111111111096</v>
      </c>
      <c r="S37" s="8">
        <v>0.38749999999999984</v>
      </c>
      <c r="T37" s="8">
        <v>0.39027777777777767</v>
      </c>
      <c r="U37" s="8">
        <v>0.39236111111111099</v>
      </c>
      <c r="V37" s="8">
        <v>0.39513888888888876</v>
      </c>
      <c r="W37" s="8">
        <v>0.39652777777777765</v>
      </c>
      <c r="X37" s="8">
        <v>0.39791666666666653</v>
      </c>
      <c r="Y37" s="8">
        <v>0.40208333333333318</v>
      </c>
      <c r="Z37" s="8">
        <v>0.40347222222222207</v>
      </c>
      <c r="AA37" s="8">
        <v>0.40486111111111095</v>
      </c>
      <c r="AB37" s="20">
        <v>0.40624999999999983</v>
      </c>
      <c r="AC37" s="8">
        <v>0.40763888888888872</v>
      </c>
      <c r="AD37" s="8">
        <v>0.40972222222222204</v>
      </c>
      <c r="AE37" s="8">
        <v>0.41111111111111093</v>
      </c>
      <c r="AF37" s="8">
        <v>0.4138888888888887</v>
      </c>
      <c r="AG37" s="10">
        <v>0.41736111111111091</v>
      </c>
      <c r="AH37" s="4"/>
      <c r="AI37" s="1">
        <v>4.5833333333333282E-2</v>
      </c>
    </row>
    <row r="38" spans="1:39" hidden="1">
      <c r="A38" s="24" t="s">
        <v>4</v>
      </c>
      <c r="B38" s="24" t="s">
        <v>63</v>
      </c>
      <c r="C38" s="3">
        <v>0</v>
      </c>
      <c r="D38" s="3">
        <v>26.92</v>
      </c>
      <c r="E38" s="33">
        <v>108</v>
      </c>
      <c r="F38" s="23">
        <v>8.3333333333333592E-3</v>
      </c>
      <c r="G38" s="4"/>
      <c r="H38" s="4"/>
      <c r="I38" s="20">
        <v>0.37638888888888877</v>
      </c>
      <c r="J38" s="8">
        <v>0.3784722222222221</v>
      </c>
      <c r="K38" s="8">
        <v>0.37986111111111098</v>
      </c>
      <c r="L38" s="8">
        <v>0.38333333333333319</v>
      </c>
      <c r="M38" s="20">
        <v>0.3868055555555554</v>
      </c>
      <c r="N38" s="8">
        <v>0.38958333333333323</v>
      </c>
      <c r="O38" s="8">
        <v>0.39166666666666655</v>
      </c>
      <c r="P38" s="8">
        <v>0.39236111111111099</v>
      </c>
      <c r="Q38" s="8">
        <v>0.39305555555555544</v>
      </c>
      <c r="R38" s="8">
        <v>0.39444444444444432</v>
      </c>
      <c r="S38" s="8">
        <v>0.3958333333333332</v>
      </c>
      <c r="T38" s="8">
        <v>0.39861111111111103</v>
      </c>
      <c r="U38" s="8">
        <v>0.40069444444444435</v>
      </c>
      <c r="V38" s="8">
        <v>0.40347222222222212</v>
      </c>
      <c r="W38" s="8">
        <v>0.40486111111111101</v>
      </c>
      <c r="X38" s="8">
        <v>0.40624999999999989</v>
      </c>
      <c r="Y38" s="8">
        <v>0.41041666666666654</v>
      </c>
      <c r="Z38" s="8">
        <v>0.41180555555555542</v>
      </c>
      <c r="AA38" s="8">
        <v>0.41319444444444431</v>
      </c>
      <c r="AB38" s="20">
        <v>0.41458333333333319</v>
      </c>
      <c r="AC38" s="8">
        <v>0.41597222222222208</v>
      </c>
      <c r="AD38" s="8">
        <v>0.4180555555555554</v>
      </c>
      <c r="AE38" s="8">
        <v>0.41944444444444429</v>
      </c>
      <c r="AF38" s="8">
        <v>0.42222222222222205</v>
      </c>
      <c r="AG38" s="4"/>
      <c r="AH38" s="4"/>
      <c r="AI38" s="1">
        <v>4.5833333333333282E-2</v>
      </c>
    </row>
    <row r="39" spans="1:39" hidden="1">
      <c r="A39" s="24" t="s">
        <v>4</v>
      </c>
      <c r="B39" s="24" t="s">
        <v>63</v>
      </c>
      <c r="C39" s="3">
        <v>0</v>
      </c>
      <c r="D39" s="3">
        <v>26.92</v>
      </c>
      <c r="E39" s="33">
        <v>111</v>
      </c>
      <c r="F39" s="23">
        <v>8.3333333333334147E-3</v>
      </c>
      <c r="G39" s="4"/>
      <c r="H39" s="4"/>
      <c r="I39" s="20">
        <v>0.38472222222222219</v>
      </c>
      <c r="J39" s="8">
        <v>0.38680555555555551</v>
      </c>
      <c r="K39" s="8">
        <v>0.3881944444444444</v>
      </c>
      <c r="L39" s="8">
        <v>0.39166666666666661</v>
      </c>
      <c r="M39" s="20">
        <v>0.39513888888888882</v>
      </c>
      <c r="N39" s="8">
        <v>0.39791666666666664</v>
      </c>
      <c r="O39" s="8">
        <v>0.39999999999999997</v>
      </c>
      <c r="P39" s="8">
        <v>0.40069444444444441</v>
      </c>
      <c r="Q39" s="8">
        <v>0.40138888888888885</v>
      </c>
      <c r="R39" s="8">
        <v>0.40277777777777773</v>
      </c>
      <c r="S39" s="8">
        <v>0.40416666666666662</v>
      </c>
      <c r="T39" s="8">
        <v>0.40694444444444444</v>
      </c>
      <c r="U39" s="8">
        <v>0.40902777777777777</v>
      </c>
      <c r="V39" s="8">
        <v>0.41180555555555554</v>
      </c>
      <c r="W39" s="8">
        <v>0.41319444444444442</v>
      </c>
      <c r="X39" s="8">
        <v>0.4145833333333333</v>
      </c>
      <c r="Y39" s="8">
        <v>0.41874999999999996</v>
      </c>
      <c r="Z39" s="8">
        <v>0.42013888888888884</v>
      </c>
      <c r="AA39" s="8">
        <v>0.42152777777777772</v>
      </c>
      <c r="AB39" s="20">
        <v>0.42291666666666661</v>
      </c>
      <c r="AC39" s="8">
        <v>0.42430555555555549</v>
      </c>
      <c r="AD39" s="8">
        <v>0.42638888888888882</v>
      </c>
      <c r="AE39" s="8">
        <v>0.4277777777777777</v>
      </c>
      <c r="AF39" s="8">
        <v>0.43055555555555547</v>
      </c>
      <c r="AG39" s="8"/>
      <c r="AH39" s="4"/>
      <c r="AI39" s="1">
        <v>4.5833333333333282E-2</v>
      </c>
    </row>
    <row r="40" spans="1:39">
      <c r="A40" s="24" t="s">
        <v>2</v>
      </c>
      <c r="B40" s="24" t="s">
        <v>63</v>
      </c>
      <c r="C40" s="3">
        <v>0</v>
      </c>
      <c r="D40" s="3">
        <v>23.26</v>
      </c>
      <c r="E40" s="33">
        <v>113</v>
      </c>
      <c r="F40" s="23">
        <v>4.1666666666664298E-3</v>
      </c>
      <c r="G40" s="8"/>
      <c r="H40" s="4"/>
      <c r="I40" s="20"/>
      <c r="J40" s="8"/>
      <c r="K40" s="8"/>
      <c r="L40" s="8"/>
      <c r="M40" s="20">
        <v>0.39930555555555525</v>
      </c>
      <c r="N40" s="8">
        <v>0.40208333333333307</v>
      </c>
      <c r="O40" s="8">
        <v>0.4041666666666664</v>
      </c>
      <c r="P40" s="8">
        <v>0.40486111111111084</v>
      </c>
      <c r="Q40" s="8">
        <v>0.40555555555555528</v>
      </c>
      <c r="R40" s="8">
        <v>0.40694444444444416</v>
      </c>
      <c r="S40" s="8">
        <v>0.40833333333333305</v>
      </c>
      <c r="T40" s="8">
        <v>0.41111111111111087</v>
      </c>
      <c r="U40" s="8">
        <v>0.4131944444444442</v>
      </c>
      <c r="V40" s="8">
        <v>0.41597222222222197</v>
      </c>
      <c r="W40" s="8">
        <v>0.41736111111111085</v>
      </c>
      <c r="X40" s="8">
        <v>0.41874999999999973</v>
      </c>
      <c r="Y40" s="8">
        <v>0.42291666666666639</v>
      </c>
      <c r="Z40" s="8">
        <v>0.42430555555555527</v>
      </c>
      <c r="AA40" s="8">
        <v>0.42569444444444415</v>
      </c>
      <c r="AB40" s="20">
        <v>0.42708333333333304</v>
      </c>
      <c r="AC40" s="8">
        <v>0.42847222222222192</v>
      </c>
      <c r="AD40" s="8">
        <v>0.43055555555555525</v>
      </c>
      <c r="AE40" s="8">
        <v>0.43194444444444413</v>
      </c>
      <c r="AF40" s="8">
        <v>0.4347222222222219</v>
      </c>
      <c r="AG40" s="4"/>
      <c r="AH40" s="4"/>
      <c r="AI40" s="1">
        <v>3.5416666666666652E-2</v>
      </c>
    </row>
    <row r="41" spans="1:39" hidden="1">
      <c r="A41" s="24" t="s">
        <v>4</v>
      </c>
      <c r="B41" s="24" t="s">
        <v>63</v>
      </c>
      <c r="C41" s="3">
        <v>0.04</v>
      </c>
      <c r="D41" s="3">
        <v>26.92</v>
      </c>
      <c r="E41" s="33">
        <v>114</v>
      </c>
      <c r="F41" s="23">
        <v>4.1666666666667074E-3</v>
      </c>
      <c r="G41" s="4"/>
      <c r="H41" s="4"/>
      <c r="I41" s="20">
        <v>0.39305555555555532</v>
      </c>
      <c r="J41" s="8">
        <v>0.39513888888888865</v>
      </c>
      <c r="K41" s="8">
        <v>0.39652777777777753</v>
      </c>
      <c r="L41" s="8">
        <v>0.39999999999999974</v>
      </c>
      <c r="M41" s="20">
        <v>0.40347222222222195</v>
      </c>
      <c r="N41" s="8">
        <v>0.40624999999999978</v>
      </c>
      <c r="O41" s="8">
        <v>0.4083333333333331</v>
      </c>
      <c r="P41" s="8">
        <v>0.40902777777777755</v>
      </c>
      <c r="Q41" s="8">
        <v>0.40972222222222199</v>
      </c>
      <c r="R41" s="8">
        <v>0.41111111111111087</v>
      </c>
      <c r="S41" s="8">
        <v>0.41249999999999976</v>
      </c>
      <c r="T41" s="8">
        <v>0.41527777777777758</v>
      </c>
      <c r="U41" s="8">
        <v>0.41736111111111091</v>
      </c>
      <c r="V41" s="8">
        <v>0.42013888888888867</v>
      </c>
      <c r="W41" s="8">
        <v>0.42152777777777756</v>
      </c>
      <c r="X41" s="8">
        <v>0.42291666666666644</v>
      </c>
      <c r="Y41" s="8">
        <v>0.42708333333333309</v>
      </c>
      <c r="Z41" s="8">
        <v>0.42847222222222198</v>
      </c>
      <c r="AA41" s="8">
        <v>0.42986111111111086</v>
      </c>
      <c r="AB41" s="20">
        <v>0.43124999999999974</v>
      </c>
      <c r="AC41" s="8">
        <v>0.43263888888888863</v>
      </c>
      <c r="AD41" s="8">
        <v>0.43472222222222195</v>
      </c>
      <c r="AE41" s="8">
        <v>0.43611111111111084</v>
      </c>
      <c r="AF41" s="8">
        <v>0.43888888888888861</v>
      </c>
      <c r="AG41" s="10">
        <v>0.44236111111111082</v>
      </c>
      <c r="AH41" s="4"/>
      <c r="AI41" s="1">
        <v>4.5833333333333282E-2</v>
      </c>
    </row>
    <row r="42" spans="1:39" hidden="1">
      <c r="A42" s="24" t="s">
        <v>4</v>
      </c>
      <c r="B42" s="24" t="s">
        <v>63</v>
      </c>
      <c r="C42" s="3">
        <v>0.04</v>
      </c>
      <c r="D42" s="3">
        <v>23.26</v>
      </c>
      <c r="E42" s="33">
        <v>115</v>
      </c>
      <c r="F42" s="23">
        <v>4.1666666666666519E-3</v>
      </c>
      <c r="G42" s="8"/>
      <c r="H42" s="4"/>
      <c r="I42" s="20"/>
      <c r="J42" s="8"/>
      <c r="K42" s="8"/>
      <c r="L42" s="8"/>
      <c r="M42" s="20">
        <v>0.40763888888888861</v>
      </c>
      <c r="N42" s="8">
        <v>0.41041666666666643</v>
      </c>
      <c r="O42" s="8">
        <v>0.41249999999999976</v>
      </c>
      <c r="P42" s="8">
        <v>0.4131944444444442</v>
      </c>
      <c r="Q42" s="8">
        <v>0.41388888888888864</v>
      </c>
      <c r="R42" s="8">
        <v>0.41527777777777752</v>
      </c>
      <c r="S42" s="8">
        <v>0.41666666666666641</v>
      </c>
      <c r="T42" s="8">
        <v>0.41944444444444423</v>
      </c>
      <c r="U42" s="8">
        <v>0.42152777777777756</v>
      </c>
      <c r="V42" s="8">
        <v>0.42430555555555532</v>
      </c>
      <c r="W42" s="8">
        <v>0.42569444444444421</v>
      </c>
      <c r="X42" s="8">
        <v>0.42708333333333309</v>
      </c>
      <c r="Y42" s="8">
        <v>0.43124999999999974</v>
      </c>
      <c r="Z42" s="8">
        <v>0.43263888888888863</v>
      </c>
      <c r="AA42" s="8">
        <v>0.43402777777777751</v>
      </c>
      <c r="AB42" s="20">
        <v>0.4354166666666664</v>
      </c>
      <c r="AC42" s="8">
        <v>0.43680555555555528</v>
      </c>
      <c r="AD42" s="8">
        <v>0.43888888888888861</v>
      </c>
      <c r="AE42" s="8">
        <v>0.44027777777777749</v>
      </c>
      <c r="AF42" s="8">
        <v>0.44305555555555526</v>
      </c>
      <c r="AG42" s="10">
        <v>0.44652777777777747</v>
      </c>
      <c r="AH42" s="4"/>
      <c r="AI42" s="1">
        <v>3.5416666666666652E-2</v>
      </c>
    </row>
    <row r="43" spans="1:39" hidden="1">
      <c r="A43" s="24" t="s">
        <v>4</v>
      </c>
      <c r="B43" s="24" t="s">
        <v>63</v>
      </c>
      <c r="C43" s="3">
        <v>0</v>
      </c>
      <c r="D43" s="3">
        <v>26.92</v>
      </c>
      <c r="E43" s="33">
        <v>117</v>
      </c>
      <c r="F43" s="23">
        <v>4.1666666666666519E-3</v>
      </c>
      <c r="G43" s="4"/>
      <c r="H43" s="4"/>
      <c r="I43" s="20">
        <v>0.40138888888888863</v>
      </c>
      <c r="J43" s="8">
        <v>0.40347222222222195</v>
      </c>
      <c r="K43" s="8">
        <v>0.40486111111111084</v>
      </c>
      <c r="L43" s="8">
        <v>0.40833333333333305</v>
      </c>
      <c r="M43" s="20">
        <v>0.41180555555555526</v>
      </c>
      <c r="N43" s="8">
        <v>0.41458333333333308</v>
      </c>
      <c r="O43" s="8">
        <v>0.41666666666666641</v>
      </c>
      <c r="P43" s="8">
        <v>0.41736111111111085</v>
      </c>
      <c r="Q43" s="8">
        <v>0.41805555555555529</v>
      </c>
      <c r="R43" s="8">
        <v>0.41944444444444418</v>
      </c>
      <c r="S43" s="8">
        <v>0.42083333333333306</v>
      </c>
      <c r="T43" s="8">
        <v>0.42361111111111088</v>
      </c>
      <c r="U43" s="8">
        <v>0.42569444444444421</v>
      </c>
      <c r="V43" s="8">
        <v>0.42847222222222198</v>
      </c>
      <c r="W43" s="8">
        <v>0.42986111111111086</v>
      </c>
      <c r="X43" s="8">
        <v>0.43124999999999974</v>
      </c>
      <c r="Y43" s="8">
        <v>0.4354166666666664</v>
      </c>
      <c r="Z43" s="8">
        <v>0.43680555555555528</v>
      </c>
      <c r="AA43" s="8">
        <v>0.43819444444444416</v>
      </c>
      <c r="AB43" s="20">
        <v>0.43958333333333305</v>
      </c>
      <c r="AC43" s="8">
        <v>0.44097222222222193</v>
      </c>
      <c r="AD43" s="8">
        <v>0.44305555555555526</v>
      </c>
      <c r="AE43" s="8">
        <v>0.44444444444444414</v>
      </c>
      <c r="AF43" s="8">
        <v>0.44722222222222191</v>
      </c>
      <c r="AG43" s="4"/>
      <c r="AH43" s="4"/>
      <c r="AI43" s="1">
        <v>4.5833333333333282E-2</v>
      </c>
    </row>
    <row r="44" spans="1:39" hidden="1">
      <c r="A44" s="24" t="s">
        <v>4</v>
      </c>
      <c r="B44" s="24" t="s">
        <v>63</v>
      </c>
      <c r="C44" s="3">
        <v>0.04</v>
      </c>
      <c r="D44" s="3">
        <v>26.92</v>
      </c>
      <c r="E44" s="33">
        <v>119</v>
      </c>
      <c r="F44" s="23">
        <v>8.3333333333333037E-3</v>
      </c>
      <c r="G44" s="4"/>
      <c r="H44" s="4"/>
      <c r="I44" s="20">
        <v>0.40972222222222193</v>
      </c>
      <c r="J44" s="8">
        <v>0.41180555555555526</v>
      </c>
      <c r="K44" s="8">
        <v>0.41319444444444414</v>
      </c>
      <c r="L44" s="8">
        <v>0.41666666666666635</v>
      </c>
      <c r="M44" s="20">
        <v>0.42013888888888856</v>
      </c>
      <c r="N44" s="8">
        <v>0.42291666666666639</v>
      </c>
      <c r="O44" s="8">
        <v>0.42499999999999971</v>
      </c>
      <c r="P44" s="8">
        <v>0.42569444444444415</v>
      </c>
      <c r="Q44" s="8">
        <v>0.4263888888888886</v>
      </c>
      <c r="R44" s="8">
        <v>0.42777777777777748</v>
      </c>
      <c r="S44" s="8">
        <v>0.42916666666666636</v>
      </c>
      <c r="T44" s="8">
        <v>0.43194444444444419</v>
      </c>
      <c r="U44" s="8">
        <v>0.43402777777777751</v>
      </c>
      <c r="V44" s="8">
        <v>0.43680555555555528</v>
      </c>
      <c r="W44" s="8">
        <v>0.43819444444444416</v>
      </c>
      <c r="X44" s="8">
        <v>0.43958333333333305</v>
      </c>
      <c r="Y44" s="8">
        <v>0.4437499999999997</v>
      </c>
      <c r="Z44" s="8">
        <v>0.44513888888888858</v>
      </c>
      <c r="AA44" s="8">
        <v>0.44652777777777747</v>
      </c>
      <c r="AB44" s="20">
        <v>0.44791666666666635</v>
      </c>
      <c r="AC44" s="8">
        <v>0.44930555555555524</v>
      </c>
      <c r="AD44" s="8">
        <v>0.45138888888888856</v>
      </c>
      <c r="AE44" s="8">
        <v>0.45277777777777745</v>
      </c>
      <c r="AF44" s="8">
        <v>0.45555555555555521</v>
      </c>
      <c r="AG44" s="10">
        <v>0.45902777777777742</v>
      </c>
      <c r="AH44" s="4"/>
      <c r="AI44" s="1">
        <v>4.5833333333333282E-2</v>
      </c>
    </row>
    <row r="45" spans="1:39" hidden="1">
      <c r="A45" s="24" t="s">
        <v>4</v>
      </c>
      <c r="B45" s="24" t="s">
        <v>63</v>
      </c>
      <c r="C45" s="3">
        <v>0</v>
      </c>
      <c r="D45" s="3">
        <v>26.92</v>
      </c>
      <c r="E45" s="33">
        <v>121</v>
      </c>
      <c r="F45" s="23">
        <v>8.3333333333333037E-3</v>
      </c>
      <c r="G45" s="4"/>
      <c r="H45" s="4"/>
      <c r="I45" s="20">
        <v>0.41805555555555524</v>
      </c>
      <c r="J45" s="8">
        <v>0.42013888888888856</v>
      </c>
      <c r="K45" s="8">
        <v>0.42152777777777745</v>
      </c>
      <c r="L45" s="8">
        <v>0.42499999999999966</v>
      </c>
      <c r="M45" s="20">
        <v>0.42847222222222187</v>
      </c>
      <c r="N45" s="8">
        <v>0.43124999999999969</v>
      </c>
      <c r="O45" s="8">
        <v>0.43333333333333302</v>
      </c>
      <c r="P45" s="8">
        <v>0.43402777777777746</v>
      </c>
      <c r="Q45" s="8">
        <v>0.4347222222222219</v>
      </c>
      <c r="R45" s="8">
        <v>0.43611111111111078</v>
      </c>
      <c r="S45" s="8">
        <v>0.43749999999999967</v>
      </c>
      <c r="T45" s="8">
        <v>0.44027777777777749</v>
      </c>
      <c r="U45" s="8">
        <v>0.44236111111111082</v>
      </c>
      <c r="V45" s="8">
        <v>0.44513888888888858</v>
      </c>
      <c r="W45" s="8">
        <v>0.44652777777777747</v>
      </c>
      <c r="X45" s="8">
        <v>0.44791666666666635</v>
      </c>
      <c r="Y45" s="8">
        <v>0.452083333333333</v>
      </c>
      <c r="Z45" s="8">
        <v>0.45347222222222189</v>
      </c>
      <c r="AA45" s="8">
        <v>0.45486111111111077</v>
      </c>
      <c r="AB45" s="20">
        <v>0.45624999999999966</v>
      </c>
      <c r="AC45" s="8">
        <v>0.45763888888888854</v>
      </c>
      <c r="AD45" s="8">
        <v>0.45972222222222187</v>
      </c>
      <c r="AE45" s="8">
        <v>0.46111111111111075</v>
      </c>
      <c r="AF45" s="8">
        <v>0.46388888888888852</v>
      </c>
      <c r="AG45" s="4"/>
      <c r="AH45" s="4"/>
      <c r="AI45" s="1">
        <v>4.5833333333333282E-2</v>
      </c>
    </row>
    <row r="46" spans="1:39">
      <c r="A46" s="24" t="s">
        <v>2</v>
      </c>
      <c r="B46" s="24" t="s">
        <v>63</v>
      </c>
      <c r="C46" s="3">
        <v>0</v>
      </c>
      <c r="D46" s="3">
        <v>26.92</v>
      </c>
      <c r="E46" s="33">
        <v>112</v>
      </c>
      <c r="F46" s="23">
        <v>8.3333333333333037E-3</v>
      </c>
      <c r="G46" s="4"/>
      <c r="H46" s="4"/>
      <c r="I46" s="20">
        <v>0.42638888888888854</v>
      </c>
      <c r="J46" s="8">
        <v>0.42847222222222187</v>
      </c>
      <c r="K46" s="8">
        <v>0.42986111111111075</v>
      </c>
      <c r="L46" s="8">
        <v>0.43333333333333296</v>
      </c>
      <c r="M46" s="20">
        <v>0.43680555555555517</v>
      </c>
      <c r="N46" s="8">
        <v>0.43958333333333299</v>
      </c>
      <c r="O46" s="8">
        <v>0.44166666666666632</v>
      </c>
      <c r="P46" s="8">
        <v>0.44236111111111076</v>
      </c>
      <c r="Q46" s="8">
        <v>0.4430555555555552</v>
      </c>
      <c r="R46" s="8">
        <v>0.44444444444444409</v>
      </c>
      <c r="S46" s="8">
        <v>0.44583333333333297</v>
      </c>
      <c r="T46" s="8">
        <v>0.44861111111111079</v>
      </c>
      <c r="U46" s="8">
        <v>0.45069444444444412</v>
      </c>
      <c r="V46" s="8">
        <v>0.45347222222222189</v>
      </c>
      <c r="W46" s="8">
        <v>0.45486111111111077</v>
      </c>
      <c r="X46" s="8">
        <v>0.45624999999999966</v>
      </c>
      <c r="Y46" s="8">
        <v>0.46041666666666631</v>
      </c>
      <c r="Z46" s="8">
        <v>0.46180555555555519</v>
      </c>
      <c r="AA46" s="8">
        <v>0.46319444444444408</v>
      </c>
      <c r="AB46" s="20">
        <v>0.46458333333333296</v>
      </c>
      <c r="AC46" s="8">
        <v>0.46597222222222184</v>
      </c>
      <c r="AD46" s="8">
        <v>0.46805555555555517</v>
      </c>
      <c r="AE46" s="8">
        <v>0.46944444444444405</v>
      </c>
      <c r="AF46" s="8">
        <v>0.47222222222222182</v>
      </c>
      <c r="AG46" s="4"/>
      <c r="AH46" s="4"/>
      <c r="AI46" s="1">
        <v>4.5833333333333282E-2</v>
      </c>
    </row>
    <row r="47" spans="1:39" hidden="1">
      <c r="A47" s="24" t="s">
        <v>4</v>
      </c>
      <c r="B47" s="24" t="s">
        <v>63</v>
      </c>
      <c r="C47" s="3">
        <v>0</v>
      </c>
      <c r="D47" s="3">
        <v>26.92</v>
      </c>
      <c r="E47" s="33">
        <v>124</v>
      </c>
      <c r="F47" s="23">
        <v>8.3333333333333037E-3</v>
      </c>
      <c r="G47" s="4"/>
      <c r="H47" s="4"/>
      <c r="I47" s="20">
        <v>0.43472222222222184</v>
      </c>
      <c r="J47" s="8">
        <v>0.43680555555555517</v>
      </c>
      <c r="K47" s="8">
        <v>0.43819444444444405</v>
      </c>
      <c r="L47" s="8">
        <v>0.44166666666666626</v>
      </c>
      <c r="M47" s="20">
        <v>0.44513888888888847</v>
      </c>
      <c r="N47" s="8">
        <v>0.4479166666666663</v>
      </c>
      <c r="O47" s="8">
        <v>0.44999999999999962</v>
      </c>
      <c r="P47" s="8">
        <v>0.45069444444444406</v>
      </c>
      <c r="Q47" s="8">
        <v>0.45138888888888851</v>
      </c>
      <c r="R47" s="8">
        <v>0.45277777777777739</v>
      </c>
      <c r="S47" s="8">
        <v>0.45416666666666627</v>
      </c>
      <c r="T47" s="8">
        <v>0.4569444444444441</v>
      </c>
      <c r="U47" s="8">
        <v>0.45902777777777742</v>
      </c>
      <c r="V47" s="8">
        <v>0.46180555555555519</v>
      </c>
      <c r="W47" s="8">
        <v>0.46319444444444408</v>
      </c>
      <c r="X47" s="8">
        <v>0.46458333333333296</v>
      </c>
      <c r="Y47" s="8">
        <v>0.46874999999999961</v>
      </c>
      <c r="Z47" s="8">
        <v>0.4701388888888885</v>
      </c>
      <c r="AA47" s="8">
        <v>0.47152777777777738</v>
      </c>
      <c r="AB47" s="20">
        <v>0.47291666666666626</v>
      </c>
      <c r="AC47" s="8">
        <v>0.47430555555555515</v>
      </c>
      <c r="AD47" s="8">
        <v>0.47638888888888847</v>
      </c>
      <c r="AE47" s="8">
        <v>0.47777777777777736</v>
      </c>
      <c r="AF47" s="8">
        <v>0.48055555555555513</v>
      </c>
      <c r="AG47" s="4"/>
      <c r="AH47" s="4"/>
      <c r="AI47" s="1">
        <v>4.5833333333333282E-2</v>
      </c>
    </row>
    <row r="48" spans="1:39" hidden="1">
      <c r="A48" s="24" t="s">
        <v>4</v>
      </c>
      <c r="B48" s="24" t="s">
        <v>63</v>
      </c>
      <c r="C48" s="3">
        <v>0</v>
      </c>
      <c r="D48" s="3">
        <v>26.92</v>
      </c>
      <c r="E48" s="33">
        <v>125</v>
      </c>
      <c r="F48" s="23">
        <v>1.111111111111146E-2</v>
      </c>
      <c r="G48" s="4"/>
      <c r="H48" s="4"/>
      <c r="I48" s="20">
        <v>0.4458333333333333</v>
      </c>
      <c r="J48" s="8">
        <v>0.44791666666666663</v>
      </c>
      <c r="K48" s="8">
        <v>0.44930555555555551</v>
      </c>
      <c r="L48" s="8">
        <v>0.45277777777777772</v>
      </c>
      <c r="M48" s="20">
        <v>0.45624999999999993</v>
      </c>
      <c r="N48" s="8">
        <v>0.45902777777777776</v>
      </c>
      <c r="O48" s="8">
        <v>0.46111111111111108</v>
      </c>
      <c r="P48" s="8">
        <v>0.46180555555555552</v>
      </c>
      <c r="Q48" s="8">
        <v>0.46249999999999997</v>
      </c>
      <c r="R48" s="8">
        <v>0.46388888888888885</v>
      </c>
      <c r="S48" s="8">
        <v>0.46527777777777773</v>
      </c>
      <c r="T48" s="8">
        <v>0.46805555555555556</v>
      </c>
      <c r="U48" s="8">
        <v>0.47013888888888888</v>
      </c>
      <c r="V48" s="8">
        <v>0.47291666666666665</v>
      </c>
      <c r="W48" s="8">
        <v>0.47430555555555554</v>
      </c>
      <c r="X48" s="8">
        <v>0.47569444444444442</v>
      </c>
      <c r="Y48" s="8">
        <v>0.47986111111111107</v>
      </c>
      <c r="Z48" s="8">
        <v>0.48124999999999996</v>
      </c>
      <c r="AA48" s="8">
        <v>0.48263888888888884</v>
      </c>
      <c r="AB48" s="20">
        <v>0.48402777777777772</v>
      </c>
      <c r="AC48" s="8">
        <v>0.48541666666666661</v>
      </c>
      <c r="AD48" s="8">
        <v>0.48749999999999993</v>
      </c>
      <c r="AE48" s="8">
        <v>0.48888888888888882</v>
      </c>
      <c r="AF48" s="8">
        <v>0.49166666666666659</v>
      </c>
      <c r="AG48" s="4"/>
      <c r="AH48" s="4"/>
      <c r="AI48" s="1">
        <v>4.5833333333333282E-2</v>
      </c>
      <c r="AM48">
        <v>56</v>
      </c>
    </row>
    <row r="49" spans="1:39">
      <c r="A49" s="24" t="s">
        <v>2</v>
      </c>
      <c r="B49" s="24" t="s">
        <v>63</v>
      </c>
      <c r="C49" s="3">
        <v>0</v>
      </c>
      <c r="D49" s="3">
        <v>26.92</v>
      </c>
      <c r="E49" s="33">
        <v>116</v>
      </c>
      <c r="F49" s="23">
        <v>1.1805555555555236E-2</v>
      </c>
      <c r="G49" s="4"/>
      <c r="H49" s="4"/>
      <c r="I49" s="20">
        <v>0.45763888888888854</v>
      </c>
      <c r="J49" s="8">
        <v>0.45972222222222187</v>
      </c>
      <c r="K49" s="8">
        <v>0.46111111111111075</v>
      </c>
      <c r="L49" s="8">
        <v>0.46458333333333296</v>
      </c>
      <c r="M49" s="20">
        <v>0.46805555555555517</v>
      </c>
      <c r="N49" s="8">
        <v>0.47083333333333299</v>
      </c>
      <c r="O49" s="8">
        <v>0.47291666666666632</v>
      </c>
      <c r="P49" s="8">
        <v>0.47361111111111076</v>
      </c>
      <c r="Q49" s="8">
        <v>0.4743055555555552</v>
      </c>
      <c r="R49" s="8">
        <v>0.47569444444444409</v>
      </c>
      <c r="S49" s="8">
        <v>0.47708333333333297</v>
      </c>
      <c r="T49" s="8">
        <v>0.47986111111111079</v>
      </c>
      <c r="U49" s="8">
        <v>0.48194444444444412</v>
      </c>
      <c r="V49" s="8">
        <v>0.48472222222222189</v>
      </c>
      <c r="W49" s="8">
        <v>0.48611111111111077</v>
      </c>
      <c r="X49" s="8">
        <v>0.48749999999999966</v>
      </c>
      <c r="Y49" s="8">
        <v>0.49166666666666631</v>
      </c>
      <c r="Z49" s="8">
        <v>0.49305555555555519</v>
      </c>
      <c r="AA49" s="8">
        <v>0.49444444444444408</v>
      </c>
      <c r="AB49" s="20">
        <v>0.49583333333333296</v>
      </c>
      <c r="AC49" s="8">
        <v>0.49722222222222184</v>
      </c>
      <c r="AD49" s="8">
        <v>0.49930555555555517</v>
      </c>
      <c r="AE49" s="8">
        <v>0.50069444444444411</v>
      </c>
      <c r="AF49" s="8">
        <v>0.50347222222222188</v>
      </c>
      <c r="AG49" s="4"/>
      <c r="AH49" s="4"/>
      <c r="AI49" s="1">
        <v>4.5833333333333337E-2</v>
      </c>
    </row>
    <row r="50" spans="1:39" hidden="1">
      <c r="A50" s="24" t="s">
        <v>4</v>
      </c>
      <c r="B50" s="24" t="s">
        <v>63</v>
      </c>
      <c r="C50" s="3">
        <v>0</v>
      </c>
      <c r="D50" s="3">
        <v>26.92</v>
      </c>
      <c r="E50" s="33">
        <v>126</v>
      </c>
      <c r="F50" s="23">
        <v>1.041666666666663E-2</v>
      </c>
      <c r="G50" s="4"/>
      <c r="H50" s="4"/>
      <c r="I50" s="20">
        <v>0.46805555555555517</v>
      </c>
      <c r="J50" s="8">
        <v>0.4701388888888885</v>
      </c>
      <c r="K50" s="8">
        <v>0.47152777777777738</v>
      </c>
      <c r="L50" s="8">
        <v>0.47499999999999959</v>
      </c>
      <c r="M50" s="20">
        <v>0.4784722222222218</v>
      </c>
      <c r="N50" s="8">
        <v>0.48124999999999962</v>
      </c>
      <c r="O50" s="8">
        <v>0.48333333333333295</v>
      </c>
      <c r="P50" s="8">
        <v>0.48402777777777739</v>
      </c>
      <c r="Q50" s="8">
        <v>0.48472222222222183</v>
      </c>
      <c r="R50" s="8">
        <v>0.48611111111111072</v>
      </c>
      <c r="S50" s="8">
        <v>0.4874999999999996</v>
      </c>
      <c r="T50" s="8">
        <v>0.49027777777777742</v>
      </c>
      <c r="U50" s="8">
        <v>0.49236111111111075</v>
      </c>
      <c r="V50" s="8">
        <v>0.49513888888888852</v>
      </c>
      <c r="W50" s="8">
        <v>0.4965277777777774</v>
      </c>
      <c r="X50" s="8">
        <v>0.49791666666666629</v>
      </c>
      <c r="Y50" s="8">
        <v>0.50208333333333299</v>
      </c>
      <c r="Z50" s="8">
        <v>0.50347222222222188</v>
      </c>
      <c r="AA50" s="8">
        <v>0.50486111111111076</v>
      </c>
      <c r="AB50" s="20">
        <v>0.50624999999999964</v>
      </c>
      <c r="AC50" s="8">
        <v>0.50763888888888853</v>
      </c>
      <c r="AD50" s="8">
        <v>0.50972222222222185</v>
      </c>
      <c r="AE50" s="8">
        <v>0.51111111111111074</v>
      </c>
      <c r="AF50" s="8">
        <v>0.51388888888888851</v>
      </c>
      <c r="AG50" s="4"/>
      <c r="AH50" s="4"/>
      <c r="AI50" s="1">
        <v>4.5833333333333337E-2</v>
      </c>
      <c r="AM50">
        <v>51</v>
      </c>
    </row>
    <row r="51" spans="1:39" hidden="1">
      <c r="A51" s="24" t="s">
        <v>4</v>
      </c>
      <c r="B51" s="24" t="s">
        <v>63</v>
      </c>
      <c r="C51" s="3">
        <v>0</v>
      </c>
      <c r="D51" s="3">
        <v>26.92</v>
      </c>
      <c r="E51" s="33">
        <v>108</v>
      </c>
      <c r="F51" s="23">
        <v>1.0416666666666741E-2</v>
      </c>
      <c r="G51" s="4"/>
      <c r="H51" s="4"/>
      <c r="I51" s="20">
        <v>0.47847222222222191</v>
      </c>
      <c r="J51" s="8">
        <v>0.48055555555555524</v>
      </c>
      <c r="K51" s="8">
        <v>0.48194444444444412</v>
      </c>
      <c r="L51" s="8">
        <v>0.48541666666666633</v>
      </c>
      <c r="M51" s="20">
        <v>0.48888888888888854</v>
      </c>
      <c r="N51" s="8">
        <v>0.49166666666666636</v>
      </c>
      <c r="O51" s="8">
        <v>0.49374999999999969</v>
      </c>
      <c r="P51" s="8">
        <v>0.49444444444444413</v>
      </c>
      <c r="Q51" s="8">
        <v>0.49513888888888857</v>
      </c>
      <c r="R51" s="8">
        <v>0.49652777777777746</v>
      </c>
      <c r="S51" s="8">
        <v>0.49791666666666634</v>
      </c>
      <c r="T51" s="8">
        <v>0.50069444444444411</v>
      </c>
      <c r="U51" s="8">
        <v>0.50277777777777743</v>
      </c>
      <c r="V51" s="8">
        <v>0.5055555555555552</v>
      </c>
      <c r="W51" s="8">
        <v>0.50694444444444409</v>
      </c>
      <c r="X51" s="8">
        <v>0.50833333333333297</v>
      </c>
      <c r="Y51" s="8">
        <v>0.51249999999999962</v>
      </c>
      <c r="Z51" s="8">
        <v>0.51388888888888851</v>
      </c>
      <c r="AA51" s="8">
        <v>0.51527777777777739</v>
      </c>
      <c r="AB51" s="20">
        <v>0.51666666666666627</v>
      </c>
      <c r="AC51" s="8">
        <v>0.51805555555555516</v>
      </c>
      <c r="AD51" s="8">
        <v>0.52013888888888848</v>
      </c>
      <c r="AE51" s="8">
        <v>0.52152777777777737</v>
      </c>
      <c r="AF51" s="8">
        <v>0.52430555555555514</v>
      </c>
      <c r="AG51" s="4"/>
      <c r="AH51" s="4"/>
      <c r="AI51" s="1">
        <v>4.5833333333333226E-2</v>
      </c>
      <c r="AM51">
        <f>SUM(AM48:AM50)</f>
        <v>107</v>
      </c>
    </row>
    <row r="52" spans="1:39" hidden="1">
      <c r="A52" s="24" t="s">
        <v>4</v>
      </c>
      <c r="B52" s="24" t="s">
        <v>63</v>
      </c>
      <c r="C52" s="3">
        <v>0</v>
      </c>
      <c r="D52" s="3">
        <v>26.92</v>
      </c>
      <c r="E52" s="33">
        <v>111</v>
      </c>
      <c r="F52" s="23">
        <v>1.041666666666663E-2</v>
      </c>
      <c r="G52" s="4"/>
      <c r="H52" s="4"/>
      <c r="I52" s="20">
        <v>0.48888888888888854</v>
      </c>
      <c r="J52" s="8">
        <v>0.49097222222222187</v>
      </c>
      <c r="K52" s="8">
        <v>0.49236111111111075</v>
      </c>
      <c r="L52" s="8">
        <v>0.49583333333333296</v>
      </c>
      <c r="M52" s="20">
        <v>0.49930555555555517</v>
      </c>
      <c r="N52" s="8">
        <v>0.50208333333333299</v>
      </c>
      <c r="O52" s="8">
        <v>0.50416666666666632</v>
      </c>
      <c r="P52" s="8">
        <v>0.50486111111111076</v>
      </c>
      <c r="Q52" s="8">
        <v>0.5055555555555552</v>
      </c>
      <c r="R52" s="8">
        <v>0.50694444444444409</v>
      </c>
      <c r="S52" s="8">
        <v>0.50833333333333297</v>
      </c>
      <c r="T52" s="8">
        <v>0.51111111111111085</v>
      </c>
      <c r="U52" s="8">
        <v>0.51319444444444418</v>
      </c>
      <c r="V52" s="8">
        <v>0.51597222222222194</v>
      </c>
      <c r="W52" s="8">
        <v>0.51736111111111083</v>
      </c>
      <c r="X52" s="8">
        <v>0.51874999999999971</v>
      </c>
      <c r="Y52" s="8">
        <v>0.52291666666666636</v>
      </c>
      <c r="Z52" s="8">
        <v>0.52430555555555525</v>
      </c>
      <c r="AA52" s="8">
        <v>0.52569444444444413</v>
      </c>
      <c r="AB52" s="20">
        <v>0.52708333333333302</v>
      </c>
      <c r="AC52" s="8">
        <v>0.5284722222222219</v>
      </c>
      <c r="AD52" s="8">
        <v>0.53055555555555522</v>
      </c>
      <c r="AE52" s="8">
        <v>0.53194444444444411</v>
      </c>
      <c r="AF52" s="8">
        <v>0.53472222222222188</v>
      </c>
      <c r="AG52" s="4"/>
      <c r="AH52" s="4"/>
      <c r="AI52" s="1">
        <v>4.5833333333333337E-2</v>
      </c>
      <c r="AM52">
        <f>AM51-60</f>
        <v>47</v>
      </c>
    </row>
    <row r="53" spans="1:39">
      <c r="A53" s="24" t="s">
        <v>2</v>
      </c>
      <c r="B53" s="24" t="s">
        <v>63</v>
      </c>
      <c r="C53" s="3">
        <v>0</v>
      </c>
      <c r="D53" s="3">
        <v>26.92</v>
      </c>
      <c r="E53" s="33">
        <v>113</v>
      </c>
      <c r="F53" s="23">
        <v>1.0416666666666796E-2</v>
      </c>
      <c r="G53" s="4"/>
      <c r="H53" s="4"/>
      <c r="I53" s="20">
        <v>0.49930555555555528</v>
      </c>
      <c r="J53" s="8">
        <v>0.50138888888888866</v>
      </c>
      <c r="K53" s="8">
        <v>0.50277777777777755</v>
      </c>
      <c r="L53" s="8">
        <v>0.50624999999999976</v>
      </c>
      <c r="M53" s="20">
        <v>0.50972222222222197</v>
      </c>
      <c r="N53" s="8">
        <v>0.51249999999999973</v>
      </c>
      <c r="O53" s="8">
        <v>0.51458333333333306</v>
      </c>
      <c r="P53" s="8">
        <v>0.5152777777777775</v>
      </c>
      <c r="Q53" s="8">
        <v>0.51597222222222194</v>
      </c>
      <c r="R53" s="8">
        <v>0.51736111111111083</v>
      </c>
      <c r="S53" s="8">
        <v>0.51874999999999971</v>
      </c>
      <c r="T53" s="8">
        <v>0.52152777777777759</v>
      </c>
      <c r="U53" s="8">
        <v>0.52361111111111092</v>
      </c>
      <c r="V53" s="8">
        <v>0.52638888888888868</v>
      </c>
      <c r="W53" s="8">
        <v>0.52777777777777757</v>
      </c>
      <c r="X53" s="8">
        <v>0.52916666666666645</v>
      </c>
      <c r="Y53" s="8">
        <v>0.5333333333333331</v>
      </c>
      <c r="Z53" s="8">
        <v>0.53472222222222199</v>
      </c>
      <c r="AA53" s="8">
        <v>0.53611111111111087</v>
      </c>
      <c r="AB53" s="20">
        <v>0.53749999999999976</v>
      </c>
      <c r="AC53" s="8">
        <v>0.53888888888888864</v>
      </c>
      <c r="AD53" s="8">
        <v>0.54097222222222197</v>
      </c>
      <c r="AE53" s="8">
        <v>0.54236111111111085</v>
      </c>
      <c r="AF53" s="8">
        <v>0.54513888888888862</v>
      </c>
      <c r="AG53" s="4"/>
      <c r="AH53" s="4"/>
      <c r="AI53" s="1">
        <v>4.5833333333333337E-2</v>
      </c>
    </row>
    <row r="54" spans="1:39" hidden="1">
      <c r="A54" s="24" t="s">
        <v>4</v>
      </c>
      <c r="B54" s="24" t="s">
        <v>63</v>
      </c>
      <c r="C54" s="3">
        <v>0</v>
      </c>
      <c r="D54" s="3">
        <v>26.92</v>
      </c>
      <c r="E54" s="33">
        <v>117</v>
      </c>
      <c r="F54" s="23">
        <v>1.0416666666666519E-2</v>
      </c>
      <c r="G54" s="4"/>
      <c r="H54" s="4"/>
      <c r="I54" s="20">
        <v>0.50972222222222185</v>
      </c>
      <c r="J54" s="8">
        <v>0.51180555555555518</v>
      </c>
      <c r="K54" s="8">
        <v>0.51319444444444406</v>
      </c>
      <c r="L54" s="8">
        <v>0.51666666666666627</v>
      </c>
      <c r="M54" s="20">
        <v>0.52013888888888848</v>
      </c>
      <c r="N54" s="8">
        <v>0.52291666666666625</v>
      </c>
      <c r="O54" s="8">
        <v>0.52499999999999958</v>
      </c>
      <c r="P54" s="8">
        <v>0.52569444444444402</v>
      </c>
      <c r="Q54" s="8">
        <v>0.52638888888888846</v>
      </c>
      <c r="R54" s="8">
        <v>0.52777777777777735</v>
      </c>
      <c r="S54" s="8">
        <v>0.52916666666666623</v>
      </c>
      <c r="T54" s="8">
        <v>0.53194444444444411</v>
      </c>
      <c r="U54" s="8">
        <v>0.53402777777777743</v>
      </c>
      <c r="V54" s="8">
        <v>0.5368055555555552</v>
      </c>
      <c r="W54" s="8">
        <v>0.53819444444444409</v>
      </c>
      <c r="X54" s="8">
        <v>0.53958333333333297</v>
      </c>
      <c r="Y54" s="8">
        <v>0.54374999999999962</v>
      </c>
      <c r="Z54" s="8">
        <v>0.54513888888888851</v>
      </c>
      <c r="AA54" s="8">
        <v>0.54652777777777739</v>
      </c>
      <c r="AB54" s="20">
        <v>0.54791666666666627</v>
      </c>
      <c r="AC54" s="8">
        <v>0.54930555555555516</v>
      </c>
      <c r="AD54" s="8">
        <v>0.55138888888888848</v>
      </c>
      <c r="AE54" s="8">
        <v>0.55277777777777737</v>
      </c>
      <c r="AF54" s="8">
        <v>0.55555555555555514</v>
      </c>
      <c r="AG54" s="4"/>
      <c r="AH54" s="4"/>
      <c r="AI54" s="1">
        <v>4.5833333333333282E-2</v>
      </c>
    </row>
    <row r="55" spans="1:39" hidden="1">
      <c r="A55" s="24" t="s">
        <v>4</v>
      </c>
      <c r="B55" s="24" t="s">
        <v>63</v>
      </c>
      <c r="C55" s="3">
        <v>0</v>
      </c>
      <c r="D55" s="3">
        <v>26.92</v>
      </c>
      <c r="E55" s="33">
        <v>121</v>
      </c>
      <c r="F55" s="23">
        <v>1.0416666666666741E-2</v>
      </c>
      <c r="G55" s="4"/>
      <c r="H55" s="4"/>
      <c r="I55" s="20">
        <v>0.5201388888888886</v>
      </c>
      <c r="J55" s="8">
        <v>0.52222222222222192</v>
      </c>
      <c r="K55" s="8">
        <v>0.52361111111111081</v>
      </c>
      <c r="L55" s="8">
        <v>0.52708333333333302</v>
      </c>
      <c r="M55" s="20">
        <v>0.53055555555555522</v>
      </c>
      <c r="N55" s="8">
        <v>0.53333333333333299</v>
      </c>
      <c r="O55" s="8">
        <v>0.53541666666666632</v>
      </c>
      <c r="P55" s="8">
        <v>0.53611111111111076</v>
      </c>
      <c r="Q55" s="8">
        <v>0.5368055555555552</v>
      </c>
      <c r="R55" s="8">
        <v>0.53819444444444409</v>
      </c>
      <c r="S55" s="8">
        <v>0.53958333333333297</v>
      </c>
      <c r="T55" s="8">
        <v>0.54236111111111085</v>
      </c>
      <c r="U55" s="8">
        <v>0.54444444444444418</v>
      </c>
      <c r="V55" s="8">
        <v>0.54722222222222194</v>
      </c>
      <c r="W55" s="8">
        <v>0.54861111111111083</v>
      </c>
      <c r="X55" s="8">
        <v>0.54999999999999971</v>
      </c>
      <c r="Y55" s="8">
        <v>0.55416666666666636</v>
      </c>
      <c r="Z55" s="8">
        <v>0.55555555555555525</v>
      </c>
      <c r="AA55" s="8">
        <v>0.55694444444444413</v>
      </c>
      <c r="AB55" s="20">
        <v>0.55833333333333302</v>
      </c>
      <c r="AC55" s="8">
        <v>0.5597222222222219</v>
      </c>
      <c r="AD55" s="8">
        <v>0.56180555555555522</v>
      </c>
      <c r="AE55" s="8">
        <v>0.56319444444444411</v>
      </c>
      <c r="AF55" s="8">
        <v>0.56597222222222188</v>
      </c>
      <c r="AG55" s="4"/>
      <c r="AH55" s="4"/>
      <c r="AI55" s="1">
        <v>4.5833333333333282E-2</v>
      </c>
    </row>
    <row r="56" spans="1:39">
      <c r="A56" s="24" t="s">
        <v>2</v>
      </c>
      <c r="B56" s="24" t="s">
        <v>63</v>
      </c>
      <c r="C56" s="3">
        <v>0</v>
      </c>
      <c r="D56" s="3">
        <v>26.92</v>
      </c>
      <c r="E56" s="33">
        <v>112</v>
      </c>
      <c r="F56" s="23">
        <v>1.0416666666666519E-2</v>
      </c>
      <c r="G56" s="4"/>
      <c r="H56" s="4"/>
      <c r="I56" s="20">
        <v>0.53055555555555511</v>
      </c>
      <c r="J56" s="8">
        <v>0.53263888888888844</v>
      </c>
      <c r="K56" s="8">
        <v>0.53402777777777732</v>
      </c>
      <c r="L56" s="8">
        <v>0.53749999999999953</v>
      </c>
      <c r="M56" s="20">
        <v>0.54097222222222174</v>
      </c>
      <c r="N56" s="8">
        <v>0.54374999999999951</v>
      </c>
      <c r="O56" s="8">
        <v>0.54583333333333284</v>
      </c>
      <c r="P56" s="8">
        <v>0.54652777777777728</v>
      </c>
      <c r="Q56" s="8">
        <v>0.54722222222222172</v>
      </c>
      <c r="R56" s="8">
        <v>0.54861111111111061</v>
      </c>
      <c r="S56" s="8">
        <v>0.54999999999999949</v>
      </c>
      <c r="T56" s="8">
        <v>0.55277777777777737</v>
      </c>
      <c r="U56" s="8">
        <v>0.55486111111111069</v>
      </c>
      <c r="V56" s="8">
        <v>0.55763888888888846</v>
      </c>
      <c r="W56" s="8">
        <v>0.55902777777777735</v>
      </c>
      <c r="X56" s="8">
        <v>0.56041666666666623</v>
      </c>
      <c r="Y56" s="8">
        <v>0.56458333333333288</v>
      </c>
      <c r="Z56" s="8">
        <v>0.56597222222222177</v>
      </c>
      <c r="AA56" s="8">
        <v>0.56736111111111065</v>
      </c>
      <c r="AB56" s="20">
        <v>0.56874999999999953</v>
      </c>
      <c r="AC56" s="8">
        <v>0.57013888888888842</v>
      </c>
      <c r="AD56" s="8">
        <v>0.57222222222222174</v>
      </c>
      <c r="AE56" s="8">
        <v>0.57361111111111063</v>
      </c>
      <c r="AF56" s="8">
        <v>0.5763888888888884</v>
      </c>
      <c r="AG56" s="4"/>
      <c r="AH56" s="4"/>
      <c r="AI56" s="1">
        <v>4.5833333333333282E-2</v>
      </c>
    </row>
    <row r="57" spans="1:39" hidden="1">
      <c r="A57" s="24" t="s">
        <v>4</v>
      </c>
      <c r="B57" s="24" t="s">
        <v>63</v>
      </c>
      <c r="C57" s="3">
        <v>0</v>
      </c>
      <c r="D57" s="3">
        <v>26.92</v>
      </c>
      <c r="E57" s="33">
        <v>124</v>
      </c>
      <c r="F57" s="23">
        <v>1.0416666666666741E-2</v>
      </c>
      <c r="G57" s="4"/>
      <c r="H57" s="4"/>
      <c r="I57" s="20">
        <v>0.54097222222222185</v>
      </c>
      <c r="J57" s="8">
        <v>0.54305555555555518</v>
      </c>
      <c r="K57" s="8">
        <v>0.54444444444444406</v>
      </c>
      <c r="L57" s="8">
        <v>0.54791666666666627</v>
      </c>
      <c r="M57" s="20">
        <v>0.55138888888888848</v>
      </c>
      <c r="N57" s="8">
        <v>0.55416666666666625</v>
      </c>
      <c r="O57" s="8">
        <v>0.55624999999999958</v>
      </c>
      <c r="P57" s="8">
        <v>0.55694444444444402</v>
      </c>
      <c r="Q57" s="8">
        <v>0.55763888888888846</v>
      </c>
      <c r="R57" s="8">
        <v>0.55902777777777735</v>
      </c>
      <c r="S57" s="8">
        <v>0.56041666666666623</v>
      </c>
      <c r="T57" s="8">
        <v>0.56319444444444411</v>
      </c>
      <c r="U57" s="8">
        <v>0.56527777777777743</v>
      </c>
      <c r="V57" s="8">
        <v>0.5680555555555552</v>
      </c>
      <c r="W57" s="8">
        <v>0.56944444444444409</v>
      </c>
      <c r="X57" s="8">
        <v>0.57083333333333297</v>
      </c>
      <c r="Y57" s="8">
        <v>0.57499999999999962</v>
      </c>
      <c r="Z57" s="8">
        <v>0.57638888888888851</v>
      </c>
      <c r="AA57" s="8">
        <v>0.57777777777777739</v>
      </c>
      <c r="AB57" s="20">
        <v>0.57916666666666627</v>
      </c>
      <c r="AC57" s="8">
        <v>0.58055555555555516</v>
      </c>
      <c r="AD57" s="8">
        <v>0.58263888888888848</v>
      </c>
      <c r="AE57" s="8">
        <v>0.58402777777777737</v>
      </c>
      <c r="AF57" s="8">
        <v>0.58680555555555514</v>
      </c>
      <c r="AG57" s="4"/>
      <c r="AH57" s="4"/>
      <c r="AI57" s="1">
        <v>4.5833333333333282E-2</v>
      </c>
    </row>
    <row r="58" spans="1:39" hidden="1">
      <c r="A58" s="24" t="s">
        <v>4</v>
      </c>
      <c r="B58" s="24" t="s">
        <v>63</v>
      </c>
      <c r="C58" s="3">
        <v>0</v>
      </c>
      <c r="D58" s="3">
        <v>26.92</v>
      </c>
      <c r="E58" s="33">
        <v>125</v>
      </c>
      <c r="F58" s="23">
        <v>1.0416666666666741E-2</v>
      </c>
      <c r="G58" s="4"/>
      <c r="H58" s="4"/>
      <c r="I58" s="20">
        <v>0.5513888888888886</v>
      </c>
      <c r="J58" s="8">
        <v>0.55347222222222192</v>
      </c>
      <c r="K58" s="8">
        <v>0.55486111111111081</v>
      </c>
      <c r="L58" s="8">
        <v>0.55833333333333302</v>
      </c>
      <c r="M58" s="20">
        <v>0.56180555555555522</v>
      </c>
      <c r="N58" s="8">
        <v>0.56458333333333299</v>
      </c>
      <c r="O58" s="8">
        <v>0.56666666666666632</v>
      </c>
      <c r="P58" s="8">
        <v>0.56736111111111076</v>
      </c>
      <c r="Q58" s="8">
        <v>0.5680555555555552</v>
      </c>
      <c r="R58" s="8">
        <v>0.56944444444444409</v>
      </c>
      <c r="S58" s="8">
        <v>0.57083333333333297</v>
      </c>
      <c r="T58" s="8">
        <v>0.57361111111111085</v>
      </c>
      <c r="U58" s="8">
        <v>0.57569444444444418</v>
      </c>
      <c r="V58" s="8">
        <v>0.57847222222222194</v>
      </c>
      <c r="W58" s="8">
        <v>0.57986111111111083</v>
      </c>
      <c r="X58" s="8">
        <v>0.58124999999999971</v>
      </c>
      <c r="Y58" s="8">
        <v>0.58541666666666636</v>
      </c>
      <c r="Z58" s="8">
        <v>0.58680555555555525</v>
      </c>
      <c r="AA58" s="8">
        <v>0.58819444444444413</v>
      </c>
      <c r="AB58" s="20">
        <v>0.58958333333333302</v>
      </c>
      <c r="AC58" s="8">
        <v>0.5909722222222219</v>
      </c>
      <c r="AD58" s="8">
        <v>0.59305555555555522</v>
      </c>
      <c r="AE58" s="8">
        <v>0.59444444444444411</v>
      </c>
      <c r="AF58" s="8">
        <v>0.59722222222222188</v>
      </c>
      <c r="AG58" s="4"/>
      <c r="AH58" s="4"/>
      <c r="AI58" s="1">
        <v>4.5833333333333282E-2</v>
      </c>
    </row>
    <row r="59" spans="1:39">
      <c r="A59" s="24" t="s">
        <v>2</v>
      </c>
      <c r="B59" s="24" t="s">
        <v>63</v>
      </c>
      <c r="C59" s="3">
        <v>0</v>
      </c>
      <c r="D59" s="3">
        <v>26.92</v>
      </c>
      <c r="E59" s="33">
        <v>116</v>
      </c>
      <c r="F59" s="23">
        <v>1.0416666666666519E-2</v>
      </c>
      <c r="G59" s="4"/>
      <c r="H59" s="4"/>
      <c r="I59" s="20">
        <v>0.56180555555555511</v>
      </c>
      <c r="J59" s="8">
        <v>0.56388888888888844</v>
      </c>
      <c r="K59" s="8">
        <v>0.56527777777777732</v>
      </c>
      <c r="L59" s="8">
        <v>0.56874999999999953</v>
      </c>
      <c r="M59" s="20">
        <v>0.57222222222222174</v>
      </c>
      <c r="N59" s="8">
        <v>0.57499999999999951</v>
      </c>
      <c r="O59" s="8">
        <v>0.57708333333333284</v>
      </c>
      <c r="P59" s="8">
        <v>0.57777777777777728</v>
      </c>
      <c r="Q59" s="8">
        <v>0.57847222222222172</v>
      </c>
      <c r="R59" s="8">
        <v>0.57986111111111061</v>
      </c>
      <c r="S59" s="8">
        <v>0.58124999999999949</v>
      </c>
      <c r="T59" s="8">
        <v>0.58402777777777737</v>
      </c>
      <c r="U59" s="8">
        <v>0.58611111111111069</v>
      </c>
      <c r="V59" s="8">
        <v>0.58888888888888846</v>
      </c>
      <c r="W59" s="8">
        <v>0.59027777777777735</v>
      </c>
      <c r="X59" s="8">
        <v>0.59166666666666623</v>
      </c>
      <c r="Y59" s="8">
        <v>0.59583333333333288</v>
      </c>
      <c r="Z59" s="8">
        <v>0.59722222222222177</v>
      </c>
      <c r="AA59" s="8">
        <v>0.59861111111111065</v>
      </c>
      <c r="AB59" s="20">
        <v>0.59999999999999953</v>
      </c>
      <c r="AC59" s="8">
        <v>0.60138888888888842</v>
      </c>
      <c r="AD59" s="8">
        <v>0.60347222222222174</v>
      </c>
      <c r="AE59" s="8">
        <v>0.60486111111111063</v>
      </c>
      <c r="AF59" s="8">
        <v>0.6076388888888884</v>
      </c>
      <c r="AG59" s="4"/>
      <c r="AH59" s="4"/>
      <c r="AI59" s="1">
        <v>4.5833333333333282E-2</v>
      </c>
    </row>
    <row r="60" spans="1:39" hidden="1">
      <c r="A60" s="24" t="s">
        <v>4</v>
      </c>
      <c r="B60" s="24" t="s">
        <v>63</v>
      </c>
      <c r="C60" s="3">
        <v>0</v>
      </c>
      <c r="D60" s="3">
        <v>26.92</v>
      </c>
      <c r="E60" s="33">
        <v>126</v>
      </c>
      <c r="F60" s="23">
        <v>1.0416666666666741E-2</v>
      </c>
      <c r="G60" s="4"/>
      <c r="H60" s="4"/>
      <c r="I60" s="20">
        <v>0.57222222222222185</v>
      </c>
      <c r="J60" s="8">
        <v>0.57430555555555518</v>
      </c>
      <c r="K60" s="8">
        <v>0.57569444444444406</v>
      </c>
      <c r="L60" s="8">
        <v>0.57916666666666627</v>
      </c>
      <c r="M60" s="20">
        <v>0.58263888888888848</v>
      </c>
      <c r="N60" s="8">
        <v>0.58541666666666625</v>
      </c>
      <c r="O60" s="8">
        <v>0.58749999999999958</v>
      </c>
      <c r="P60" s="8">
        <v>0.58819444444444402</v>
      </c>
      <c r="Q60" s="8">
        <v>0.58888888888888846</v>
      </c>
      <c r="R60" s="8">
        <v>0.59027777777777735</v>
      </c>
      <c r="S60" s="8">
        <v>0.59166666666666623</v>
      </c>
      <c r="T60" s="8">
        <v>0.59444444444444411</v>
      </c>
      <c r="U60" s="8">
        <v>0.59652777777777743</v>
      </c>
      <c r="V60" s="8">
        <v>0.5993055555555552</v>
      </c>
      <c r="W60" s="8">
        <v>0.60069444444444409</v>
      </c>
      <c r="X60" s="8">
        <v>0.60208333333333297</v>
      </c>
      <c r="Y60" s="8">
        <v>0.60624999999999962</v>
      </c>
      <c r="Z60" s="8">
        <v>0.60763888888888851</v>
      </c>
      <c r="AA60" s="8">
        <v>0.60902777777777739</v>
      </c>
      <c r="AB60" s="20">
        <v>0.61041666666666627</v>
      </c>
      <c r="AC60" s="8">
        <v>0.61180555555555516</v>
      </c>
      <c r="AD60" s="8">
        <v>0.61388888888888848</v>
      </c>
      <c r="AE60" s="8">
        <v>0.61527777777777737</v>
      </c>
      <c r="AF60" s="8">
        <v>0.61805555555555514</v>
      </c>
      <c r="AG60" s="4"/>
      <c r="AH60" s="4"/>
      <c r="AI60" s="1">
        <v>4.5833333333333282E-2</v>
      </c>
    </row>
    <row r="61" spans="1:39" hidden="1">
      <c r="A61" s="24" t="s">
        <v>4</v>
      </c>
      <c r="B61" s="24" t="s">
        <v>63</v>
      </c>
      <c r="C61" s="3">
        <v>0</v>
      </c>
      <c r="D61" s="3">
        <v>26.92</v>
      </c>
      <c r="E61" s="33">
        <v>108</v>
      </c>
      <c r="F61" s="23">
        <v>1.0416666666666519E-2</v>
      </c>
      <c r="G61" s="4"/>
      <c r="H61" s="4"/>
      <c r="I61" s="20">
        <v>0.58263888888888837</v>
      </c>
      <c r="J61" s="8">
        <v>0.5847222222222217</v>
      </c>
      <c r="K61" s="8">
        <v>0.58611111111111058</v>
      </c>
      <c r="L61" s="8">
        <v>0.58958333333333279</v>
      </c>
      <c r="M61" s="20">
        <v>0.593055555555555</v>
      </c>
      <c r="N61" s="8">
        <v>0.59583333333333277</v>
      </c>
      <c r="O61" s="8">
        <v>0.5979166666666661</v>
      </c>
      <c r="P61" s="8">
        <v>0.59861111111111054</v>
      </c>
      <c r="Q61" s="8">
        <v>0.59930555555555498</v>
      </c>
      <c r="R61" s="8">
        <v>0.60069444444444386</v>
      </c>
      <c r="S61" s="8">
        <v>0.60208333333333275</v>
      </c>
      <c r="T61" s="8">
        <v>0.60486111111111063</v>
      </c>
      <c r="U61" s="8">
        <v>0.60694444444444395</v>
      </c>
      <c r="V61" s="8">
        <v>0.60972222222222172</v>
      </c>
      <c r="W61" s="8">
        <v>0.61111111111111061</v>
      </c>
      <c r="X61" s="8">
        <v>0.61249999999999949</v>
      </c>
      <c r="Y61" s="8">
        <v>0.61666666666666614</v>
      </c>
      <c r="Z61" s="8">
        <v>0.61805555555555503</v>
      </c>
      <c r="AA61" s="8">
        <v>0.61944444444444391</v>
      </c>
      <c r="AB61" s="20">
        <v>0.62083333333333279</v>
      </c>
      <c r="AC61" s="8">
        <v>0.62222222222222168</v>
      </c>
      <c r="AD61" s="8">
        <v>0.624305555555555</v>
      </c>
      <c r="AE61" s="8">
        <v>0.62569444444444389</v>
      </c>
      <c r="AF61" s="8">
        <v>0.62847222222222165</v>
      </c>
      <c r="AG61" s="4"/>
      <c r="AH61" s="4"/>
      <c r="AI61" s="1">
        <v>4.5833333333333282E-2</v>
      </c>
    </row>
    <row r="62" spans="1:39" hidden="1">
      <c r="A62" s="24" t="s">
        <v>4</v>
      </c>
      <c r="B62" s="24" t="s">
        <v>63</v>
      </c>
      <c r="C62" s="3">
        <v>0</v>
      </c>
      <c r="D62" s="3">
        <v>26.92</v>
      </c>
      <c r="E62" s="33">
        <v>111</v>
      </c>
      <c r="F62" s="23">
        <v>1.0416666666666741E-2</v>
      </c>
      <c r="G62" s="4"/>
      <c r="H62" s="4"/>
      <c r="I62" s="20">
        <v>0.59305555555555511</v>
      </c>
      <c r="J62" s="8">
        <v>0.59513888888888844</v>
      </c>
      <c r="K62" s="8">
        <v>0.59652777777777732</v>
      </c>
      <c r="L62" s="8">
        <v>0.59999999999999953</v>
      </c>
      <c r="M62" s="20">
        <v>0.60347222222222174</v>
      </c>
      <c r="N62" s="8">
        <v>0.60624999999999951</v>
      </c>
      <c r="O62" s="8">
        <v>0.60833333333333284</v>
      </c>
      <c r="P62" s="8">
        <v>0.60902777777777728</v>
      </c>
      <c r="Q62" s="8">
        <v>0.60972222222222172</v>
      </c>
      <c r="R62" s="8">
        <v>0.61111111111111061</v>
      </c>
      <c r="S62" s="8">
        <v>0.61249999999999949</v>
      </c>
      <c r="T62" s="8">
        <v>0.61527777777777737</v>
      </c>
      <c r="U62" s="8">
        <v>0.61736111111111069</v>
      </c>
      <c r="V62" s="8">
        <v>0.62013888888888846</v>
      </c>
      <c r="W62" s="8">
        <v>0.62152777777777735</v>
      </c>
      <c r="X62" s="8">
        <v>0.62291666666666623</v>
      </c>
      <c r="Y62" s="8">
        <v>0.62708333333333288</v>
      </c>
      <c r="Z62" s="8">
        <v>0.62847222222222177</v>
      </c>
      <c r="AA62" s="8">
        <v>0.62986111111111065</v>
      </c>
      <c r="AB62" s="20">
        <v>0.63124999999999953</v>
      </c>
      <c r="AC62" s="8">
        <v>0.63263888888888842</v>
      </c>
      <c r="AD62" s="8">
        <v>0.63472222222222174</v>
      </c>
      <c r="AE62" s="8">
        <v>0.63611111111111063</v>
      </c>
      <c r="AF62" s="8">
        <v>0.6388888888888884</v>
      </c>
      <c r="AG62" s="4"/>
      <c r="AH62" s="4"/>
      <c r="AI62" s="1">
        <v>4.5833333333333282E-2</v>
      </c>
    </row>
    <row r="63" spans="1:39" hidden="1">
      <c r="A63" s="24" t="s">
        <v>3</v>
      </c>
      <c r="B63" s="24" t="s">
        <v>62</v>
      </c>
      <c r="C63" s="3">
        <v>3.08</v>
      </c>
      <c r="D63" s="3">
        <v>26.92</v>
      </c>
      <c r="E63" s="33">
        <v>101</v>
      </c>
      <c r="F63" s="23">
        <v>1.0416666666666519E-2</v>
      </c>
      <c r="G63" s="4"/>
      <c r="H63" s="7">
        <v>0.59652777777777777</v>
      </c>
      <c r="I63" s="20">
        <v>0.60347222222222163</v>
      </c>
      <c r="J63" s="8">
        <v>0.60555555555555496</v>
      </c>
      <c r="K63" s="8">
        <v>0.60694444444444384</v>
      </c>
      <c r="L63" s="8">
        <v>0.61041666666666605</v>
      </c>
      <c r="M63" s="20">
        <v>0.61388888888888826</v>
      </c>
      <c r="N63" s="8">
        <v>0.61666666666666603</v>
      </c>
      <c r="O63" s="8">
        <v>0.61874999999999936</v>
      </c>
      <c r="P63" s="8">
        <v>0.6194444444444438</v>
      </c>
      <c r="Q63" s="8">
        <v>0.62013888888888824</v>
      </c>
      <c r="R63" s="8">
        <v>0.62152777777777712</v>
      </c>
      <c r="S63" s="8">
        <v>0.62291666666666601</v>
      </c>
      <c r="T63" s="8">
        <v>0.62569444444444389</v>
      </c>
      <c r="U63" s="8">
        <v>0.62777777777777721</v>
      </c>
      <c r="V63" s="8">
        <v>0.63055555555555498</v>
      </c>
      <c r="W63" s="8">
        <v>0.63194444444444386</v>
      </c>
      <c r="X63" s="8">
        <v>0.63333333333333275</v>
      </c>
      <c r="Y63" s="8">
        <v>0.6374999999999994</v>
      </c>
      <c r="Z63" s="8">
        <v>0.63888888888888828</v>
      </c>
      <c r="AA63" s="8">
        <v>0.64027777777777717</v>
      </c>
      <c r="AB63" s="20">
        <v>0.64166666666666605</v>
      </c>
      <c r="AC63" s="8">
        <v>0.64305555555555494</v>
      </c>
      <c r="AD63" s="8">
        <v>0.64513888888888826</v>
      </c>
      <c r="AE63" s="8">
        <v>0.64652777777777715</v>
      </c>
      <c r="AF63" s="8">
        <v>0.64930555555555491</v>
      </c>
      <c r="AG63" s="4"/>
      <c r="AH63" s="4"/>
      <c r="AI63" s="1">
        <v>4.5833333333333282E-2</v>
      </c>
    </row>
    <row r="64" spans="1:39">
      <c r="A64" s="24" t="s">
        <v>2</v>
      </c>
      <c r="B64" s="24" t="s">
        <v>63</v>
      </c>
      <c r="C64" s="3">
        <v>0</v>
      </c>
      <c r="D64" s="3">
        <v>26.92</v>
      </c>
      <c r="E64" s="33">
        <v>113</v>
      </c>
      <c r="F64" s="23">
        <v>4.861111111111649E-3</v>
      </c>
      <c r="G64" s="4"/>
      <c r="H64" s="4"/>
      <c r="I64" s="20">
        <v>0.60833333333333328</v>
      </c>
      <c r="J64" s="8">
        <v>0.61041666666666661</v>
      </c>
      <c r="K64" s="8">
        <v>0.61180555555555549</v>
      </c>
      <c r="L64" s="8">
        <v>0.6152777777777777</v>
      </c>
      <c r="M64" s="20">
        <v>0.61874999999999991</v>
      </c>
      <c r="N64" s="8">
        <v>0.62152777777777768</v>
      </c>
      <c r="O64" s="8">
        <v>0.62361111111111101</v>
      </c>
      <c r="P64" s="8">
        <v>0.62430555555555545</v>
      </c>
      <c r="Q64" s="8">
        <v>0.62499999999999989</v>
      </c>
      <c r="R64" s="8">
        <v>0.62638888888888877</v>
      </c>
      <c r="S64" s="8">
        <v>0.62777777777777766</v>
      </c>
      <c r="T64" s="8">
        <v>0.63055555555555554</v>
      </c>
      <c r="U64" s="8">
        <v>0.63263888888888886</v>
      </c>
      <c r="V64" s="8">
        <v>0.63541666666666663</v>
      </c>
      <c r="W64" s="8">
        <v>0.63680555555555551</v>
      </c>
      <c r="X64" s="8">
        <v>0.6381944444444444</v>
      </c>
      <c r="Y64" s="8">
        <v>0.64236111111111105</v>
      </c>
      <c r="Z64" s="8">
        <v>0.64374999999999993</v>
      </c>
      <c r="AA64" s="8">
        <v>0.64513888888888882</v>
      </c>
      <c r="AB64" s="20">
        <v>0.6465277777777777</v>
      </c>
      <c r="AC64" s="8">
        <v>0.64791666666666659</v>
      </c>
      <c r="AD64" s="8">
        <v>0.64999999999999991</v>
      </c>
      <c r="AE64" s="8">
        <v>0.6513888888888888</v>
      </c>
      <c r="AF64" s="20">
        <v>0.65416666666666667</v>
      </c>
      <c r="AG64" s="4"/>
      <c r="AH64" s="4"/>
      <c r="AI64" s="1">
        <v>4.5833333333333393E-2</v>
      </c>
    </row>
    <row r="65" spans="1:35" hidden="1">
      <c r="A65" s="24" t="s">
        <v>3</v>
      </c>
      <c r="B65" s="24" t="s">
        <v>62</v>
      </c>
      <c r="C65" s="3">
        <v>3.08</v>
      </c>
      <c r="D65" s="3">
        <v>26.92</v>
      </c>
      <c r="E65" s="33">
        <v>103</v>
      </c>
      <c r="F65" s="23">
        <v>5.5555555555550917E-3</v>
      </c>
      <c r="G65" s="4"/>
      <c r="H65" s="7">
        <v>0.6069444444444444</v>
      </c>
      <c r="I65" s="20">
        <v>0.61388888888888837</v>
      </c>
      <c r="J65" s="8">
        <v>0.6159722222222217</v>
      </c>
      <c r="K65" s="8">
        <v>0.61736111111111058</v>
      </c>
      <c r="L65" s="8">
        <v>0.62083333333333279</v>
      </c>
      <c r="M65" s="20">
        <v>0.624305555555555</v>
      </c>
      <c r="N65" s="8">
        <v>0.62708333333333277</v>
      </c>
      <c r="O65" s="8">
        <v>0.6291666666666661</v>
      </c>
      <c r="P65" s="8">
        <v>0.62986111111111054</v>
      </c>
      <c r="Q65" s="8">
        <v>0.63055555555555498</v>
      </c>
      <c r="R65" s="8">
        <v>0.63194444444444386</v>
      </c>
      <c r="S65" s="8">
        <v>0.63333333333333275</v>
      </c>
      <c r="T65" s="8">
        <v>0.63611111111111063</v>
      </c>
      <c r="U65" s="8">
        <v>0.63819444444444395</v>
      </c>
      <c r="V65" s="8">
        <v>0.64097222222222172</v>
      </c>
      <c r="W65" s="8">
        <v>0.64236111111111061</v>
      </c>
      <c r="X65" s="8">
        <v>0.64374999999999949</v>
      </c>
      <c r="Y65" s="8">
        <v>0.64791666666666614</v>
      </c>
      <c r="Z65" s="8">
        <v>0.64930555555555503</v>
      </c>
      <c r="AA65" s="8">
        <v>0.65069444444444391</v>
      </c>
      <c r="AB65" s="20">
        <v>0.65208333333333279</v>
      </c>
      <c r="AC65" s="8">
        <v>0.65347222222222168</v>
      </c>
      <c r="AD65" s="8">
        <v>0.655555555555555</v>
      </c>
      <c r="AE65" s="8">
        <v>0.65694444444444389</v>
      </c>
      <c r="AF65" s="8">
        <v>0.65972222222222165</v>
      </c>
      <c r="AG65" s="4"/>
      <c r="AH65" s="4"/>
      <c r="AI65" s="1">
        <v>4.5833333333333282E-2</v>
      </c>
    </row>
    <row r="66" spans="1:35">
      <c r="A66" s="24" t="s">
        <v>2</v>
      </c>
      <c r="B66" s="24" t="s">
        <v>63</v>
      </c>
      <c r="C66" s="3">
        <v>6.88</v>
      </c>
      <c r="D66" s="3">
        <v>26.92</v>
      </c>
      <c r="E66" s="33">
        <v>109</v>
      </c>
      <c r="F66" s="23">
        <v>2.7777777777777679E-3</v>
      </c>
      <c r="G66" s="7">
        <v>0.60625000000000007</v>
      </c>
      <c r="H66" s="4"/>
      <c r="I66" s="21">
        <v>0.61666666666666614</v>
      </c>
      <c r="J66" s="18">
        <v>0.61874999999999947</v>
      </c>
      <c r="K66" s="18">
        <v>0.62013888888888835</v>
      </c>
      <c r="L66" s="18">
        <v>0.62361111111111056</v>
      </c>
      <c r="M66" s="21">
        <v>0.62708333333333277</v>
      </c>
      <c r="N66" s="18">
        <v>0.62986111111111054</v>
      </c>
      <c r="O66" s="18"/>
      <c r="P66" s="18"/>
      <c r="Q66" s="18"/>
      <c r="R66" s="18"/>
      <c r="S66" s="18"/>
      <c r="T66" s="18"/>
      <c r="U66" s="18">
        <v>0.63680555555555551</v>
      </c>
      <c r="V66" s="18"/>
      <c r="W66" s="18">
        <v>0.63958333333333328</v>
      </c>
      <c r="X66" s="18"/>
      <c r="Y66" s="18">
        <v>0.64444444444444426</v>
      </c>
      <c r="Z66" s="18"/>
      <c r="AA66" s="18"/>
      <c r="AB66" s="21">
        <v>0.64861111111111114</v>
      </c>
      <c r="AC66" s="18"/>
      <c r="AD66" s="18"/>
      <c r="AE66" s="18"/>
      <c r="AF66" s="18">
        <v>0.65555555555555556</v>
      </c>
      <c r="AG66" s="4"/>
      <c r="AH66" s="4"/>
      <c r="AI66" s="1">
        <v>3.8888888888889417E-2</v>
      </c>
    </row>
    <row r="67" spans="1:35" hidden="1">
      <c r="A67" s="24" t="s">
        <v>4</v>
      </c>
      <c r="B67" s="24" t="s">
        <v>63</v>
      </c>
      <c r="C67" s="3">
        <v>0</v>
      </c>
      <c r="D67" s="3">
        <v>26.92</v>
      </c>
      <c r="E67" s="33">
        <v>117</v>
      </c>
      <c r="F67" s="23">
        <v>2.083333333333881E-3</v>
      </c>
      <c r="G67" s="4"/>
      <c r="H67" s="4"/>
      <c r="I67" s="20">
        <v>0.61875000000000002</v>
      </c>
      <c r="J67" s="8">
        <v>0.62083333333333335</v>
      </c>
      <c r="K67" s="8">
        <v>0.62222222222222223</v>
      </c>
      <c r="L67" s="8">
        <v>0.62569444444444444</v>
      </c>
      <c r="M67" s="20">
        <v>0.62916666666666665</v>
      </c>
      <c r="N67" s="8">
        <v>0.63194444444444442</v>
      </c>
      <c r="O67" s="8">
        <v>0.63402777777777775</v>
      </c>
      <c r="P67" s="8">
        <v>0.63472222222222219</v>
      </c>
      <c r="Q67" s="8">
        <v>0.63541666666666663</v>
      </c>
      <c r="R67" s="8">
        <v>0.63680555555555551</v>
      </c>
      <c r="S67" s="8">
        <v>0.6381944444444444</v>
      </c>
      <c r="T67" s="8">
        <v>0.64097222222222228</v>
      </c>
      <c r="U67" s="8">
        <v>0.6430555555555556</v>
      </c>
      <c r="V67" s="8">
        <v>0.64583333333333337</v>
      </c>
      <c r="W67" s="8">
        <v>0.64722222222222225</v>
      </c>
      <c r="X67" s="8">
        <v>0.64861111111111114</v>
      </c>
      <c r="Y67" s="8">
        <v>0.65277777777777779</v>
      </c>
      <c r="Z67" s="8">
        <v>0.65416666666666667</v>
      </c>
      <c r="AA67" s="8">
        <v>0.65555555555555556</v>
      </c>
      <c r="AB67" s="20">
        <v>0.65694444444444444</v>
      </c>
      <c r="AC67" s="8">
        <v>0.65833333333333333</v>
      </c>
      <c r="AD67" s="8">
        <v>0.66041666666666665</v>
      </c>
      <c r="AE67" s="8">
        <v>0.66180555555555554</v>
      </c>
      <c r="AF67" s="8">
        <v>0.6645833333333333</v>
      </c>
      <c r="AG67" s="4"/>
      <c r="AH67" s="4"/>
      <c r="AI67" s="1">
        <v>4.5833333333333282E-2</v>
      </c>
    </row>
    <row r="68" spans="1:35" hidden="1">
      <c r="A68" s="24" t="s">
        <v>3</v>
      </c>
      <c r="B68" s="24" t="s">
        <v>62</v>
      </c>
      <c r="C68" s="3">
        <v>3.08</v>
      </c>
      <c r="D68" s="3">
        <v>26.92</v>
      </c>
      <c r="E68" s="33">
        <v>107</v>
      </c>
      <c r="F68" s="23">
        <v>5.5555555555548697E-3</v>
      </c>
      <c r="G68" s="4"/>
      <c r="H68" s="7">
        <v>0.61736111111111114</v>
      </c>
      <c r="I68" s="20">
        <v>0.62430555555555489</v>
      </c>
      <c r="J68" s="8">
        <v>0.62638888888888822</v>
      </c>
      <c r="K68" s="8">
        <v>0.6277777777777771</v>
      </c>
      <c r="L68" s="8">
        <v>0.63124999999999931</v>
      </c>
      <c r="M68" s="20">
        <v>0.63472222222222152</v>
      </c>
      <c r="N68" s="8">
        <v>0.63749999999999929</v>
      </c>
      <c r="O68" s="8">
        <v>0.63958333333333262</v>
      </c>
      <c r="P68" s="8">
        <v>0.64027777777777706</v>
      </c>
      <c r="Q68" s="8">
        <v>0.6409722222222215</v>
      </c>
      <c r="R68" s="8">
        <v>0.64236111111111038</v>
      </c>
      <c r="S68" s="8">
        <v>0.64374999999999927</v>
      </c>
      <c r="T68" s="8">
        <v>0.64652777777777715</v>
      </c>
      <c r="U68" s="8">
        <v>0.64861111111111047</v>
      </c>
      <c r="V68" s="8">
        <v>0.65138888888888824</v>
      </c>
      <c r="W68" s="8">
        <v>0.65277777777777712</v>
      </c>
      <c r="X68" s="8">
        <v>0.65416666666666601</v>
      </c>
      <c r="Y68" s="8">
        <v>0.65833333333333266</v>
      </c>
      <c r="Z68" s="8">
        <v>0.65972222222222154</v>
      </c>
      <c r="AA68" s="8">
        <v>0.66111111111111043</v>
      </c>
      <c r="AB68" s="20">
        <v>0.66249999999999931</v>
      </c>
      <c r="AC68" s="8">
        <v>0.6638888888888882</v>
      </c>
      <c r="AD68" s="8">
        <v>0.66597222222222152</v>
      </c>
      <c r="AE68" s="8">
        <v>0.66736111111111041</v>
      </c>
      <c r="AF68" s="8">
        <v>0.67013888888888817</v>
      </c>
      <c r="AG68" s="4"/>
      <c r="AH68" s="4"/>
      <c r="AI68" s="1">
        <v>4.5833333333333282E-2</v>
      </c>
    </row>
    <row r="69" spans="1:35" hidden="1">
      <c r="A69" s="24" t="s">
        <v>4</v>
      </c>
      <c r="B69" s="24" t="s">
        <v>63</v>
      </c>
      <c r="C69" s="3">
        <v>0</v>
      </c>
      <c r="D69" s="3">
        <v>26.92</v>
      </c>
      <c r="E69" s="33">
        <v>121</v>
      </c>
      <c r="F69" s="23">
        <v>5.555555555556202E-3</v>
      </c>
      <c r="G69" s="4"/>
      <c r="H69" s="4"/>
      <c r="I69" s="20">
        <v>0.62986111111111109</v>
      </c>
      <c r="J69" s="8">
        <v>0.63194444444444442</v>
      </c>
      <c r="K69" s="8">
        <v>0.6333333333333333</v>
      </c>
      <c r="L69" s="8">
        <v>0.63680555555555551</v>
      </c>
      <c r="M69" s="20">
        <v>0.64027777777777772</v>
      </c>
      <c r="N69" s="8">
        <v>0.64305555555555549</v>
      </c>
      <c r="O69" s="8">
        <v>0.64513888888888882</v>
      </c>
      <c r="P69" s="8">
        <v>0.64583333333333326</v>
      </c>
      <c r="Q69" s="8">
        <v>0.6465277777777777</v>
      </c>
      <c r="R69" s="8">
        <v>0.64791666666666659</v>
      </c>
      <c r="S69" s="8">
        <v>0.64930555555555547</v>
      </c>
      <c r="T69" s="8">
        <v>0.65208333333333335</v>
      </c>
      <c r="U69" s="8">
        <v>0.65416666666666667</v>
      </c>
      <c r="V69" s="8">
        <v>0.65694444444444444</v>
      </c>
      <c r="W69" s="8">
        <v>0.65833333333333333</v>
      </c>
      <c r="X69" s="8">
        <v>0.65972222222222221</v>
      </c>
      <c r="Y69" s="8">
        <v>0.66388888888888886</v>
      </c>
      <c r="Z69" s="8">
        <v>0.66527777777777775</v>
      </c>
      <c r="AA69" s="8">
        <v>0.66666666666666663</v>
      </c>
      <c r="AB69" s="20">
        <v>0.66805555555555551</v>
      </c>
      <c r="AC69" s="8">
        <v>0.6694444444444444</v>
      </c>
      <c r="AD69" s="8">
        <v>0.67152777777777772</v>
      </c>
      <c r="AE69" s="8">
        <v>0.67291666666666661</v>
      </c>
      <c r="AF69" s="8">
        <v>0.67569444444444438</v>
      </c>
      <c r="AG69" s="4"/>
      <c r="AH69" s="4"/>
      <c r="AI69" s="1">
        <v>4.5833333333333282E-2</v>
      </c>
    </row>
    <row r="70" spans="1:35" hidden="1">
      <c r="A70" s="24" t="s">
        <v>3</v>
      </c>
      <c r="B70" s="24" t="s">
        <v>62</v>
      </c>
      <c r="C70" s="3">
        <v>3.08</v>
      </c>
      <c r="D70" s="3">
        <v>26.92</v>
      </c>
      <c r="E70" s="33">
        <v>110</v>
      </c>
      <c r="F70" s="23">
        <v>4.8611111111105387E-3</v>
      </c>
      <c r="G70" s="4"/>
      <c r="H70" s="7">
        <v>0.62777777777777777</v>
      </c>
      <c r="I70" s="20">
        <v>0.63472222222222163</v>
      </c>
      <c r="J70" s="8">
        <v>0.63680555555555496</v>
      </c>
      <c r="K70" s="8">
        <v>0.63819444444444384</v>
      </c>
      <c r="L70" s="8">
        <v>0.64166666666666605</v>
      </c>
      <c r="M70" s="20">
        <v>0.64513888888888826</v>
      </c>
      <c r="N70" s="8">
        <v>0.64791666666666603</v>
      </c>
      <c r="O70" s="8">
        <v>0.64999999999999936</v>
      </c>
      <c r="P70" s="8">
        <v>0.6506944444444438</v>
      </c>
      <c r="Q70" s="8">
        <v>0.65138888888888824</v>
      </c>
      <c r="R70" s="8">
        <v>0.65277777777777712</v>
      </c>
      <c r="S70" s="8">
        <v>0.65416666666666601</v>
      </c>
      <c r="T70" s="8">
        <v>0.65694444444444389</v>
      </c>
      <c r="U70" s="8">
        <v>0.65902777777777721</v>
      </c>
      <c r="V70" s="8">
        <v>0.66180555555555498</v>
      </c>
      <c r="W70" s="8">
        <v>0.66319444444444386</v>
      </c>
      <c r="X70" s="8">
        <v>0.66458333333333275</v>
      </c>
      <c r="Y70" s="8">
        <v>0.6687499999999994</v>
      </c>
      <c r="Z70" s="8">
        <v>0.67013888888888828</v>
      </c>
      <c r="AA70" s="8">
        <v>0.67152777777777717</v>
      </c>
      <c r="AB70" s="20">
        <v>0.67291666666666605</v>
      </c>
      <c r="AC70" s="8">
        <v>0.67430555555555494</v>
      </c>
      <c r="AD70" s="8">
        <v>0.67638888888888826</v>
      </c>
      <c r="AE70" s="8">
        <v>0.67777777777777715</v>
      </c>
      <c r="AF70" s="8">
        <v>0.68055555555555491</v>
      </c>
      <c r="AG70" s="4"/>
      <c r="AH70" s="4"/>
      <c r="AI70" s="1">
        <v>4.5833333333333282E-2</v>
      </c>
    </row>
    <row r="71" spans="1:35">
      <c r="A71" s="24" t="s">
        <v>2</v>
      </c>
      <c r="B71" s="24" t="s">
        <v>63</v>
      </c>
      <c r="C71" s="3">
        <v>0</v>
      </c>
      <c r="D71" s="3">
        <v>26.92</v>
      </c>
      <c r="E71" s="33">
        <v>112</v>
      </c>
      <c r="F71" s="23">
        <v>4.861111111111649E-3</v>
      </c>
      <c r="G71" s="4"/>
      <c r="H71" s="4"/>
      <c r="I71" s="20">
        <v>0.63958333333333328</v>
      </c>
      <c r="J71" s="8">
        <v>0.64166666666666661</v>
      </c>
      <c r="K71" s="8">
        <v>0.64305555555555549</v>
      </c>
      <c r="L71" s="8">
        <v>0.6465277777777777</v>
      </c>
      <c r="M71" s="20">
        <v>0.64999999999999991</v>
      </c>
      <c r="N71" s="8">
        <v>0.65277777777777768</v>
      </c>
      <c r="O71" s="8">
        <v>0.65486111111111101</v>
      </c>
      <c r="P71" s="8">
        <v>0.65555555555555545</v>
      </c>
      <c r="Q71" s="8">
        <v>0.65624999999999989</v>
      </c>
      <c r="R71" s="8">
        <v>0.65763888888888877</v>
      </c>
      <c r="S71" s="8">
        <v>0.65902777777777766</v>
      </c>
      <c r="T71" s="8">
        <v>0.66180555555555554</v>
      </c>
      <c r="U71" s="8">
        <v>0.66388888888888886</v>
      </c>
      <c r="V71" s="8">
        <v>0.66666666666666663</v>
      </c>
      <c r="W71" s="8">
        <v>0.66805555555555551</v>
      </c>
      <c r="X71" s="8">
        <v>0.6694444444444444</v>
      </c>
      <c r="Y71" s="8">
        <v>0.67361111111111105</v>
      </c>
      <c r="Z71" s="8">
        <v>0.67499999999999993</v>
      </c>
      <c r="AA71" s="8">
        <v>0.67638888888888882</v>
      </c>
      <c r="AB71" s="20">
        <v>0.6777777777777777</v>
      </c>
      <c r="AC71" s="8">
        <v>0.67916666666666659</v>
      </c>
      <c r="AD71" s="8">
        <v>0.68124999999999991</v>
      </c>
      <c r="AE71" s="8">
        <v>0.6826388888888888</v>
      </c>
      <c r="AF71" s="8">
        <v>0.68541666666666656</v>
      </c>
      <c r="AG71" s="4"/>
      <c r="AH71" s="4"/>
      <c r="AI71" s="1">
        <v>4.5833333333333282E-2</v>
      </c>
    </row>
    <row r="72" spans="1:35">
      <c r="A72" s="24" t="s">
        <v>2</v>
      </c>
      <c r="B72" s="24" t="s">
        <v>63</v>
      </c>
      <c r="C72" s="3">
        <v>6.88</v>
      </c>
      <c r="D72" s="3">
        <v>26.92</v>
      </c>
      <c r="E72" s="33">
        <v>830</v>
      </c>
      <c r="F72" s="23">
        <v>2.7777777777777679E-3</v>
      </c>
      <c r="G72" s="7">
        <v>0.63194444444444442</v>
      </c>
      <c r="H72" s="4"/>
      <c r="I72" s="20">
        <v>0.64236111111111105</v>
      </c>
      <c r="J72" s="8">
        <v>0.64444444444444438</v>
      </c>
      <c r="K72" s="8">
        <v>0.64583333333333326</v>
      </c>
      <c r="L72" s="8">
        <v>0.64930555555555547</v>
      </c>
      <c r="M72" s="20">
        <v>0.65277777777777768</v>
      </c>
      <c r="N72" s="8">
        <v>0.65555555555555545</v>
      </c>
      <c r="O72" s="8"/>
      <c r="P72" s="8"/>
      <c r="Q72" s="8"/>
      <c r="R72" s="8"/>
      <c r="S72" s="8"/>
      <c r="T72" s="8"/>
      <c r="U72" s="8">
        <v>0.66249999999999987</v>
      </c>
      <c r="V72" s="8"/>
      <c r="W72" s="8">
        <v>0.66527777777777775</v>
      </c>
      <c r="X72" s="8"/>
      <c r="Y72" s="8">
        <v>0.67013888888888873</v>
      </c>
      <c r="Z72" s="8"/>
      <c r="AA72" s="8"/>
      <c r="AB72" s="20">
        <v>0.6743055555555556</v>
      </c>
      <c r="AC72" s="8"/>
      <c r="AD72" s="8"/>
      <c r="AE72" s="8"/>
      <c r="AF72" s="8">
        <v>0.68125000000000002</v>
      </c>
      <c r="AG72" s="4"/>
      <c r="AH72" s="4"/>
      <c r="AI72" s="1">
        <v>3.8888888888888973E-2</v>
      </c>
    </row>
    <row r="73" spans="1:35" hidden="1">
      <c r="A73" s="24" t="s">
        <v>4</v>
      </c>
      <c r="B73" s="24" t="s">
        <v>63</v>
      </c>
      <c r="C73" s="3">
        <v>0</v>
      </c>
      <c r="D73" s="3">
        <v>26.92</v>
      </c>
      <c r="E73" s="33">
        <v>124</v>
      </c>
      <c r="F73" s="23">
        <v>2.7777777777771018E-3</v>
      </c>
      <c r="G73" s="4"/>
      <c r="H73" s="4"/>
      <c r="I73" s="20">
        <v>0.64513888888888815</v>
      </c>
      <c r="J73" s="8">
        <v>0.64722222222222148</v>
      </c>
      <c r="K73" s="8">
        <v>0.64861111111111036</v>
      </c>
      <c r="L73" s="8">
        <v>0.65208333333333257</v>
      </c>
      <c r="M73" s="20">
        <v>0.65555555555555478</v>
      </c>
      <c r="N73" s="8">
        <v>0.65833333333333255</v>
      </c>
      <c r="O73" s="8">
        <v>0.66041666666666587</v>
      </c>
      <c r="P73" s="8">
        <v>0.66111111111111032</v>
      </c>
      <c r="Q73" s="8">
        <v>0.66180555555555476</v>
      </c>
      <c r="R73" s="8">
        <v>0.66319444444444364</v>
      </c>
      <c r="S73" s="8">
        <v>0.66458333333333253</v>
      </c>
      <c r="T73" s="8">
        <v>0.66736111111111041</v>
      </c>
      <c r="U73" s="8">
        <v>0.66944444444444373</v>
      </c>
      <c r="V73" s="8">
        <v>0.6722222222222215</v>
      </c>
      <c r="W73" s="8">
        <v>0.67361111111111038</v>
      </c>
      <c r="X73" s="8">
        <v>0.67499999999999927</v>
      </c>
      <c r="Y73" s="8">
        <v>0.67916666666666592</v>
      </c>
      <c r="Z73" s="8">
        <v>0.6805555555555548</v>
      </c>
      <c r="AA73" s="8">
        <v>0.68194444444444369</v>
      </c>
      <c r="AB73" s="20">
        <v>0.68333333333333257</v>
      </c>
      <c r="AC73" s="8">
        <v>0.68472222222222145</v>
      </c>
      <c r="AD73" s="8">
        <v>0.68680555555555478</v>
      </c>
      <c r="AE73" s="8">
        <v>0.68819444444444366</v>
      </c>
      <c r="AF73" s="8">
        <v>0.69097222222222143</v>
      </c>
      <c r="AG73" s="4"/>
      <c r="AH73" s="4"/>
      <c r="AI73" s="1">
        <v>4.5833333333333282E-2</v>
      </c>
    </row>
    <row r="74" spans="1:35">
      <c r="A74" s="24" t="s">
        <v>2</v>
      </c>
      <c r="B74" s="24" t="s">
        <v>63</v>
      </c>
      <c r="C74" s="3">
        <v>6.88</v>
      </c>
      <c r="D74" s="3">
        <v>26.92</v>
      </c>
      <c r="E74" s="33">
        <v>105</v>
      </c>
      <c r="F74" s="23">
        <v>4.861111111111871E-3</v>
      </c>
      <c r="G74" s="7">
        <v>0.63958333333333328</v>
      </c>
      <c r="H74" s="4"/>
      <c r="I74" s="20">
        <v>0.65</v>
      </c>
      <c r="J74" s="8">
        <v>0.65208333333333335</v>
      </c>
      <c r="K74" s="8">
        <v>0.65347222222222223</v>
      </c>
      <c r="L74" s="8">
        <v>0.65694444444444444</v>
      </c>
      <c r="M74" s="20">
        <v>0.66041666666666665</v>
      </c>
      <c r="N74" s="8">
        <v>0.66319444444444442</v>
      </c>
      <c r="O74" s="8">
        <v>0.66527777777777775</v>
      </c>
      <c r="P74" s="8">
        <v>0.66597222222222219</v>
      </c>
      <c r="Q74" s="8">
        <v>0.66666666666666663</v>
      </c>
      <c r="R74" s="8">
        <v>0.66805555555555551</v>
      </c>
      <c r="S74" s="8">
        <v>0.6694444444444444</v>
      </c>
      <c r="T74" s="8">
        <v>0.67222222222222228</v>
      </c>
      <c r="U74" s="8">
        <v>0.6743055555555556</v>
      </c>
      <c r="V74" s="8">
        <v>0.67708333333333337</v>
      </c>
      <c r="W74" s="8">
        <v>0.67847222222222225</v>
      </c>
      <c r="X74" s="8">
        <v>0.67986111111111114</v>
      </c>
      <c r="Y74" s="8">
        <v>0.68402777777777779</v>
      </c>
      <c r="Z74" s="8">
        <v>0.68541666666666667</v>
      </c>
      <c r="AA74" s="8">
        <v>0.68680555555555556</v>
      </c>
      <c r="AB74" s="20">
        <v>0.68819444444444444</v>
      </c>
      <c r="AC74" s="8">
        <v>0.68958333333333333</v>
      </c>
      <c r="AD74" s="8">
        <v>0.69166666666666665</v>
      </c>
      <c r="AE74" s="8">
        <v>0.69305555555555554</v>
      </c>
      <c r="AF74" s="8">
        <v>0.6958333333333333</v>
      </c>
      <c r="AG74" s="4"/>
      <c r="AH74" s="4"/>
      <c r="AI74" s="1">
        <v>4.5833333333333282E-2</v>
      </c>
    </row>
    <row r="75" spans="1:35">
      <c r="A75" s="24" t="s">
        <v>2</v>
      </c>
      <c r="B75" s="24" t="s">
        <v>62</v>
      </c>
      <c r="C75" s="3">
        <v>6.88</v>
      </c>
      <c r="D75" s="3">
        <v>26.92</v>
      </c>
      <c r="E75" s="33">
        <v>831</v>
      </c>
      <c r="F75" s="23">
        <v>2.7777777777776569E-3</v>
      </c>
      <c r="G75" s="7">
        <v>0.64236111111111105</v>
      </c>
      <c r="H75" s="4"/>
      <c r="I75" s="20">
        <v>0.65277777777777768</v>
      </c>
      <c r="J75" s="8">
        <v>0.65486111111111101</v>
      </c>
      <c r="K75" s="8">
        <v>0.65624999999999989</v>
      </c>
      <c r="L75" s="8">
        <v>0.6597222222222221</v>
      </c>
      <c r="M75" s="20">
        <v>0.66319444444444431</v>
      </c>
      <c r="N75" s="8">
        <v>0.66597222222222208</v>
      </c>
      <c r="O75" s="8"/>
      <c r="P75" s="8"/>
      <c r="Q75" s="8"/>
      <c r="R75" s="8"/>
      <c r="S75" s="8"/>
      <c r="T75" s="8"/>
      <c r="U75" s="8">
        <v>0.6729166666666665</v>
      </c>
      <c r="V75" s="8"/>
      <c r="W75" s="8">
        <v>0.67569444444444438</v>
      </c>
      <c r="X75" s="8"/>
      <c r="Y75" s="8">
        <v>0.68055555555555536</v>
      </c>
      <c r="Z75" s="8"/>
      <c r="AA75" s="8"/>
      <c r="AB75" s="20">
        <v>0.68472222222222223</v>
      </c>
      <c r="AC75" s="8"/>
      <c r="AD75" s="8"/>
      <c r="AE75" s="8"/>
      <c r="AF75" s="8">
        <v>0.69166666666666665</v>
      </c>
      <c r="AG75" s="4"/>
      <c r="AH75" s="4"/>
      <c r="AI75" s="1">
        <v>3.8888888888888973E-2</v>
      </c>
    </row>
    <row r="76" spans="1:35" hidden="1">
      <c r="A76" s="24" t="s">
        <v>4</v>
      </c>
      <c r="B76" s="24" t="s">
        <v>63</v>
      </c>
      <c r="C76" s="3">
        <v>0</v>
      </c>
      <c r="D76" s="3">
        <v>26.92</v>
      </c>
      <c r="E76" s="33">
        <v>125</v>
      </c>
      <c r="F76" s="23">
        <v>2.7777777777772128E-3</v>
      </c>
      <c r="G76" s="4"/>
      <c r="H76" s="4"/>
      <c r="I76" s="20">
        <v>0.65555555555555489</v>
      </c>
      <c r="J76" s="8">
        <v>0.65763888888888822</v>
      </c>
      <c r="K76" s="8">
        <v>0.6590277777777771</v>
      </c>
      <c r="L76" s="8">
        <v>0.66249999999999931</v>
      </c>
      <c r="M76" s="20">
        <v>0.66597222222222152</v>
      </c>
      <c r="N76" s="8">
        <v>0.66874999999999929</v>
      </c>
      <c r="O76" s="8">
        <v>0.67083333333333262</v>
      </c>
      <c r="P76" s="8">
        <v>0.67152777777777706</v>
      </c>
      <c r="Q76" s="8">
        <v>0.6722222222222215</v>
      </c>
      <c r="R76" s="8">
        <v>0.67361111111111038</v>
      </c>
      <c r="S76" s="8">
        <v>0.67499999999999927</v>
      </c>
      <c r="T76" s="8">
        <v>0.67777777777777715</v>
      </c>
      <c r="U76" s="8">
        <v>0.67986111111111047</v>
      </c>
      <c r="V76" s="8">
        <v>0.68263888888888824</v>
      </c>
      <c r="W76" s="8">
        <v>0.68402777777777712</v>
      </c>
      <c r="X76" s="8">
        <v>0.68541666666666601</v>
      </c>
      <c r="Y76" s="8">
        <v>0.68958333333333266</v>
      </c>
      <c r="Z76" s="8">
        <v>0.69097222222222154</v>
      </c>
      <c r="AA76" s="8">
        <v>0.69236111111111043</v>
      </c>
      <c r="AB76" s="20">
        <v>0.69374999999999931</v>
      </c>
      <c r="AC76" s="8">
        <v>0.6951388888888882</v>
      </c>
      <c r="AD76" s="8">
        <v>0.69722222222222152</v>
      </c>
      <c r="AE76" s="8">
        <v>0.69861111111111041</v>
      </c>
      <c r="AF76" s="8">
        <v>0.70138888888888817</v>
      </c>
      <c r="AG76" s="4"/>
      <c r="AH76" s="4"/>
      <c r="AI76" s="1">
        <v>4.5833333333333282E-2</v>
      </c>
    </row>
    <row r="77" spans="1:35" hidden="1">
      <c r="A77" s="24" t="s">
        <v>4</v>
      </c>
      <c r="B77" s="24" t="s">
        <v>63</v>
      </c>
      <c r="C77" s="3">
        <v>0</v>
      </c>
      <c r="D77" s="3">
        <v>26.92</v>
      </c>
      <c r="E77" s="33">
        <v>127</v>
      </c>
      <c r="F77" s="23">
        <v>4.86111111111176E-3</v>
      </c>
      <c r="G77" s="4"/>
      <c r="H77" s="4"/>
      <c r="I77" s="20">
        <v>0.66041666666666665</v>
      </c>
      <c r="J77" s="8">
        <v>0.66249999999999998</v>
      </c>
      <c r="K77" s="8">
        <v>0.66388888888888886</v>
      </c>
      <c r="L77" s="8">
        <v>0.66736111111111107</v>
      </c>
      <c r="M77" s="20">
        <v>0.67083333333333328</v>
      </c>
      <c r="N77" s="8">
        <v>0.67361111111111105</v>
      </c>
      <c r="O77" s="8">
        <v>0.67569444444444438</v>
      </c>
      <c r="P77" s="8">
        <v>0.67638888888888882</v>
      </c>
      <c r="Q77" s="8">
        <v>0.67708333333333326</v>
      </c>
      <c r="R77" s="8">
        <v>0.67847222222222214</v>
      </c>
      <c r="S77" s="8">
        <v>0.67986111111111103</v>
      </c>
      <c r="T77" s="8">
        <v>0.68263888888888891</v>
      </c>
      <c r="U77" s="8">
        <v>0.68472222222222223</v>
      </c>
      <c r="V77" s="8">
        <v>0.6875</v>
      </c>
      <c r="W77" s="8">
        <v>0.68888888888888888</v>
      </c>
      <c r="X77" s="8">
        <v>0.69027777777777777</v>
      </c>
      <c r="Y77" s="8">
        <v>0.69444444444444442</v>
      </c>
      <c r="Z77" s="8">
        <v>0.6958333333333333</v>
      </c>
      <c r="AA77" s="8">
        <v>0.69722222222222219</v>
      </c>
      <c r="AB77" s="20">
        <v>0.69861111111111107</v>
      </c>
      <c r="AC77" s="8">
        <v>0.7</v>
      </c>
      <c r="AD77" s="8">
        <v>0.70208333333333328</v>
      </c>
      <c r="AE77" s="8">
        <v>0.70347222222222217</v>
      </c>
      <c r="AF77" s="8">
        <v>0.70624999999999993</v>
      </c>
      <c r="AG77" s="4"/>
      <c r="AH77" s="4"/>
      <c r="AI77" s="1">
        <v>4.5833333333333282E-2</v>
      </c>
    </row>
    <row r="78" spans="1:35">
      <c r="A78" s="24" t="s">
        <v>2</v>
      </c>
      <c r="B78" s="24" t="s">
        <v>62</v>
      </c>
      <c r="C78" s="3">
        <v>6.88</v>
      </c>
      <c r="D78" s="3">
        <v>26.92</v>
      </c>
      <c r="E78" s="33">
        <v>832</v>
      </c>
      <c r="F78" s="23">
        <v>2.7777777777777679E-3</v>
      </c>
      <c r="G78" s="7">
        <v>0.65625</v>
      </c>
      <c r="H78" s="8"/>
      <c r="I78" s="20">
        <v>0.66319444444444442</v>
      </c>
      <c r="J78" s="8">
        <v>0.66527777777777775</v>
      </c>
      <c r="K78" s="8">
        <v>0.66666666666666663</v>
      </c>
      <c r="L78" s="8">
        <v>0.67013888888888884</v>
      </c>
      <c r="M78" s="20">
        <v>0.67361111111111105</v>
      </c>
      <c r="N78" s="8">
        <v>0.67638888888888882</v>
      </c>
      <c r="O78" s="8"/>
      <c r="P78" s="8"/>
      <c r="Q78" s="8"/>
      <c r="R78" s="8"/>
      <c r="S78" s="8"/>
      <c r="T78" s="8"/>
      <c r="U78" s="8">
        <v>0.68333333333333324</v>
      </c>
      <c r="V78" s="8"/>
      <c r="W78" s="8">
        <v>0.68611111111111112</v>
      </c>
      <c r="X78" s="8"/>
      <c r="Y78" s="8">
        <v>0.6909722222222221</v>
      </c>
      <c r="Z78" s="8"/>
      <c r="AA78" s="8"/>
      <c r="AB78" s="20">
        <v>0.69513888888888897</v>
      </c>
      <c r="AC78" s="8"/>
      <c r="AD78" s="8"/>
      <c r="AE78" s="8"/>
      <c r="AF78" s="8">
        <v>0.70208333333333339</v>
      </c>
      <c r="AG78" s="4"/>
      <c r="AH78" s="4"/>
      <c r="AI78" s="1">
        <v>3.8888888888888973E-2</v>
      </c>
    </row>
    <row r="79" spans="1:35">
      <c r="A79" s="24" t="s">
        <v>2</v>
      </c>
      <c r="B79" s="24" t="s">
        <v>63</v>
      </c>
      <c r="C79" s="3">
        <v>0</v>
      </c>
      <c r="D79" s="3">
        <v>26.92</v>
      </c>
      <c r="E79" s="33">
        <v>116</v>
      </c>
      <c r="F79" s="23">
        <v>2.7777777777769908E-3</v>
      </c>
      <c r="G79" s="4"/>
      <c r="H79" s="4"/>
      <c r="I79" s="20">
        <v>0.66597222222222141</v>
      </c>
      <c r="J79" s="8">
        <v>0.66805555555555474</v>
      </c>
      <c r="K79" s="8">
        <v>0.66944444444444362</v>
      </c>
      <c r="L79" s="8">
        <v>0.67291666666666583</v>
      </c>
      <c r="M79" s="20">
        <v>0.67638888888888804</v>
      </c>
      <c r="N79" s="8">
        <v>0.67916666666666581</v>
      </c>
      <c r="O79" s="8">
        <v>0.68124999999999913</v>
      </c>
      <c r="P79" s="8">
        <v>0.68194444444444358</v>
      </c>
      <c r="Q79" s="8">
        <v>0.68263888888888802</v>
      </c>
      <c r="R79" s="8">
        <v>0.6840277777777769</v>
      </c>
      <c r="S79" s="8">
        <v>0.68541666666666579</v>
      </c>
      <c r="T79" s="8">
        <v>0.68819444444444366</v>
      </c>
      <c r="U79" s="8">
        <v>0.69027777777777699</v>
      </c>
      <c r="V79" s="8">
        <v>0.69305555555555476</v>
      </c>
      <c r="W79" s="8">
        <v>0.69444444444444364</v>
      </c>
      <c r="X79" s="8">
        <v>0.69583333333333253</v>
      </c>
      <c r="Y79" s="8">
        <v>0.69999999999999918</v>
      </c>
      <c r="Z79" s="8">
        <v>0.70138888888888806</v>
      </c>
      <c r="AA79" s="8">
        <v>0.70277777777777695</v>
      </c>
      <c r="AB79" s="20">
        <v>0.70416666666666583</v>
      </c>
      <c r="AC79" s="8">
        <v>0.70555555555555471</v>
      </c>
      <c r="AD79" s="8">
        <v>0.70763888888888804</v>
      </c>
      <c r="AE79" s="8">
        <v>0.70902777777777692</v>
      </c>
      <c r="AF79" s="8">
        <v>0.71180555555555469</v>
      </c>
      <c r="AG79" s="4"/>
      <c r="AH79" s="4"/>
      <c r="AI79" s="1">
        <v>4.5833333333333282E-2</v>
      </c>
    </row>
    <row r="80" spans="1:35" hidden="1">
      <c r="A80" s="24" t="s">
        <v>4</v>
      </c>
      <c r="B80" s="24" t="s">
        <v>63</v>
      </c>
      <c r="C80" s="3">
        <v>0</v>
      </c>
      <c r="D80" s="3">
        <v>26.92</v>
      </c>
      <c r="E80" s="33">
        <v>114</v>
      </c>
      <c r="F80" s="23">
        <v>4.861111111111982E-3</v>
      </c>
      <c r="G80" s="4"/>
      <c r="H80" s="4"/>
      <c r="I80" s="20">
        <v>0.67083333333333339</v>
      </c>
      <c r="J80" s="8">
        <v>0.67291666666666672</v>
      </c>
      <c r="K80" s="8">
        <v>0.6743055555555556</v>
      </c>
      <c r="L80" s="8">
        <v>0.67777777777777781</v>
      </c>
      <c r="M80" s="20">
        <v>0.68125000000000002</v>
      </c>
      <c r="N80" s="8">
        <v>0.68402777777777779</v>
      </c>
      <c r="O80" s="8">
        <v>0.68611111111111112</v>
      </c>
      <c r="P80" s="8">
        <v>0.68680555555555556</v>
      </c>
      <c r="Q80" s="8">
        <v>0.6875</v>
      </c>
      <c r="R80" s="8">
        <v>0.68888888888888888</v>
      </c>
      <c r="S80" s="8">
        <v>0.69027777777777777</v>
      </c>
      <c r="T80" s="8">
        <v>0.69305555555555565</v>
      </c>
      <c r="U80" s="8">
        <v>0.69513888888888897</v>
      </c>
      <c r="V80" s="8">
        <v>0.69791666666666674</v>
      </c>
      <c r="W80" s="8">
        <v>0.69930555555555562</v>
      </c>
      <c r="X80" s="8">
        <v>0.70069444444444451</v>
      </c>
      <c r="Y80" s="8">
        <v>0.70486111111111116</v>
      </c>
      <c r="Z80" s="8">
        <v>0.70625000000000004</v>
      </c>
      <c r="AA80" s="8">
        <v>0.70763888888888893</v>
      </c>
      <c r="AB80" s="20">
        <v>0.70902777777777781</v>
      </c>
      <c r="AC80" s="8">
        <v>0.7104166666666667</v>
      </c>
      <c r="AD80" s="8">
        <v>0.71250000000000002</v>
      </c>
      <c r="AE80" s="8">
        <v>0.71388888888888891</v>
      </c>
      <c r="AF80" s="8">
        <v>0.71666666666666667</v>
      </c>
      <c r="AG80" s="4"/>
      <c r="AH80" s="4"/>
      <c r="AI80" s="1">
        <v>4.5833333333333282E-2</v>
      </c>
    </row>
    <row r="81" spans="1:35" hidden="1">
      <c r="A81" s="24" t="s">
        <v>4</v>
      </c>
      <c r="B81" s="24" t="s">
        <v>63</v>
      </c>
      <c r="C81" s="3">
        <v>0</v>
      </c>
      <c r="D81" s="3">
        <v>26.92</v>
      </c>
      <c r="E81" s="33">
        <v>126</v>
      </c>
      <c r="F81" s="23">
        <v>5.5555555555547587E-3</v>
      </c>
      <c r="G81" s="4"/>
      <c r="H81" s="4"/>
      <c r="I81" s="20">
        <v>0.67638888888888815</v>
      </c>
      <c r="J81" s="8">
        <v>0.67847222222222148</v>
      </c>
      <c r="K81" s="8">
        <v>0.67986111111111036</v>
      </c>
      <c r="L81" s="8">
        <v>0.68333333333333257</v>
      </c>
      <c r="M81" s="20">
        <v>0.68680555555555478</v>
      </c>
      <c r="N81" s="8">
        <v>0.68958333333333255</v>
      </c>
      <c r="O81" s="8">
        <v>0.69166666666666587</v>
      </c>
      <c r="P81" s="8">
        <v>0.69236111111111032</v>
      </c>
      <c r="Q81" s="8">
        <v>0.69305555555555476</v>
      </c>
      <c r="R81" s="8">
        <v>0.69444444444444364</v>
      </c>
      <c r="S81" s="8">
        <v>0.69583333333333253</v>
      </c>
      <c r="T81" s="8">
        <v>0.69861111111111041</v>
      </c>
      <c r="U81" s="8">
        <v>0.70069444444444373</v>
      </c>
      <c r="V81" s="8">
        <v>0.7034722222222215</v>
      </c>
      <c r="W81" s="8">
        <v>0.70486111111111038</v>
      </c>
      <c r="X81" s="8">
        <v>0.70624999999999927</v>
      </c>
      <c r="Y81" s="8">
        <v>0.71041666666666592</v>
      </c>
      <c r="Z81" s="8">
        <v>0.7118055555555548</v>
      </c>
      <c r="AA81" s="8">
        <v>0.71319444444444369</v>
      </c>
      <c r="AB81" s="20">
        <v>0.71458333333333257</v>
      </c>
      <c r="AC81" s="8">
        <v>0.71597222222222145</v>
      </c>
      <c r="AD81" s="8">
        <v>0.71805555555555478</v>
      </c>
      <c r="AE81" s="8">
        <v>0.71944444444444366</v>
      </c>
      <c r="AF81" s="8">
        <v>0.72222222222222143</v>
      </c>
      <c r="AG81" s="4"/>
      <c r="AH81" s="4"/>
      <c r="AI81" s="1">
        <v>4.5833333333333282E-2</v>
      </c>
    </row>
    <row r="82" spans="1:35" hidden="1">
      <c r="A82" s="24" t="s">
        <v>4</v>
      </c>
      <c r="B82" s="24" t="s">
        <v>63</v>
      </c>
      <c r="C82" s="3">
        <v>0</v>
      </c>
      <c r="D82" s="3">
        <v>26.92</v>
      </c>
      <c r="E82" s="33">
        <v>115</v>
      </c>
      <c r="F82" s="23">
        <v>4.861111111111871E-3</v>
      </c>
      <c r="G82" s="4"/>
      <c r="H82" s="4"/>
      <c r="I82" s="20">
        <v>0.68125000000000002</v>
      </c>
      <c r="J82" s="8">
        <v>0.68333333333333335</v>
      </c>
      <c r="K82" s="8">
        <v>0.68472222222222223</v>
      </c>
      <c r="L82" s="8">
        <v>0.68819444444444444</v>
      </c>
      <c r="M82" s="20">
        <v>0.69166666666666665</v>
      </c>
      <c r="N82" s="8">
        <v>0.69444444444444442</v>
      </c>
      <c r="O82" s="8">
        <v>0.69652777777777775</v>
      </c>
      <c r="P82" s="8">
        <v>0.69722222222222219</v>
      </c>
      <c r="Q82" s="8">
        <v>0.69791666666666663</v>
      </c>
      <c r="R82" s="8">
        <v>0.69930555555555551</v>
      </c>
      <c r="S82" s="8">
        <v>0.7006944444444444</v>
      </c>
      <c r="T82" s="8">
        <v>0.70347222222222228</v>
      </c>
      <c r="U82" s="8">
        <v>0.7055555555555556</v>
      </c>
      <c r="V82" s="8">
        <v>0.70833333333333337</v>
      </c>
      <c r="W82" s="8">
        <v>0.70972222222222225</v>
      </c>
      <c r="X82" s="8">
        <v>0.71111111111111114</v>
      </c>
      <c r="Y82" s="8">
        <v>0.71527777777777779</v>
      </c>
      <c r="Z82" s="8">
        <v>0.71666666666666667</v>
      </c>
      <c r="AA82" s="8">
        <v>0.71805555555555556</v>
      </c>
      <c r="AB82" s="20">
        <v>0.71944444444444444</v>
      </c>
      <c r="AC82" s="8">
        <v>0.72083333333333333</v>
      </c>
      <c r="AD82" s="8">
        <v>0.72291666666666665</v>
      </c>
      <c r="AE82" s="8">
        <v>0.72430555555555554</v>
      </c>
      <c r="AF82" s="8">
        <v>0.7270833333333333</v>
      </c>
      <c r="AG82" s="8"/>
      <c r="AH82" s="4"/>
      <c r="AI82" s="1">
        <v>4.5833333333333282E-2</v>
      </c>
    </row>
    <row r="83" spans="1:35" hidden="1">
      <c r="A83" s="24" t="s">
        <v>4</v>
      </c>
      <c r="B83" s="24" t="s">
        <v>63</v>
      </c>
      <c r="C83" s="3">
        <v>0</v>
      </c>
      <c r="D83" s="3">
        <v>26.92</v>
      </c>
      <c r="E83" s="33">
        <v>108</v>
      </c>
      <c r="F83" s="23">
        <v>5.5555555555546476E-3</v>
      </c>
      <c r="G83" s="4"/>
      <c r="H83" s="4"/>
      <c r="I83" s="20">
        <v>0.68680555555555467</v>
      </c>
      <c r="J83" s="8">
        <v>0.688888888888888</v>
      </c>
      <c r="K83" s="8">
        <v>0.69027777777777688</v>
      </c>
      <c r="L83" s="8">
        <v>0.69374999999999909</v>
      </c>
      <c r="M83" s="20">
        <v>0.6972222222222213</v>
      </c>
      <c r="N83" s="8">
        <v>0.69999999999999907</v>
      </c>
      <c r="O83" s="8">
        <v>0.70208333333333239</v>
      </c>
      <c r="P83" s="8">
        <v>0.70277777777777684</v>
      </c>
      <c r="Q83" s="8">
        <v>0.70347222222222128</v>
      </c>
      <c r="R83" s="8">
        <v>0.70486111111111016</v>
      </c>
      <c r="S83" s="8">
        <v>0.70624999999999905</v>
      </c>
      <c r="T83" s="8">
        <v>0.70902777777777692</v>
      </c>
      <c r="U83" s="8">
        <v>0.71111111111111025</v>
      </c>
      <c r="V83" s="8">
        <v>0.71388888888888802</v>
      </c>
      <c r="W83" s="8">
        <v>0.7152777777777769</v>
      </c>
      <c r="X83" s="8">
        <v>0.71666666666666579</v>
      </c>
      <c r="Y83" s="8">
        <v>0.72083333333333244</v>
      </c>
      <c r="Z83" s="8">
        <v>0.72222222222222132</v>
      </c>
      <c r="AA83" s="8">
        <v>0.72361111111111021</v>
      </c>
      <c r="AB83" s="20">
        <v>0.72499999999999909</v>
      </c>
      <c r="AC83" s="8">
        <v>0.72638888888888797</v>
      </c>
      <c r="AD83" s="8">
        <v>0.7284722222222213</v>
      </c>
      <c r="AE83" s="8">
        <v>0.72986111111111018</v>
      </c>
      <c r="AF83" s="8">
        <v>0.73263888888888795</v>
      </c>
      <c r="AG83" s="4"/>
      <c r="AH83" s="4"/>
      <c r="AI83" s="1">
        <v>4.5833333333333282E-2</v>
      </c>
    </row>
    <row r="84" spans="1:35">
      <c r="A84" s="24" t="s">
        <v>2</v>
      </c>
      <c r="B84" s="24" t="s">
        <v>63</v>
      </c>
      <c r="C84" s="3">
        <v>0.04</v>
      </c>
      <c r="D84" s="3">
        <v>23.26</v>
      </c>
      <c r="E84" s="33">
        <v>113</v>
      </c>
      <c r="F84" s="23">
        <v>2.7777777777777679E-3</v>
      </c>
      <c r="G84" s="4"/>
      <c r="H84" s="4"/>
      <c r="I84" s="20"/>
      <c r="J84" s="8"/>
      <c r="K84" s="8"/>
      <c r="L84" s="8"/>
      <c r="M84" s="20">
        <v>0.69999999999999907</v>
      </c>
      <c r="N84" s="8">
        <v>0.70277777777777684</v>
      </c>
      <c r="O84" s="8"/>
      <c r="P84" s="8"/>
      <c r="Q84" s="8"/>
      <c r="R84" s="8"/>
      <c r="S84" s="8"/>
      <c r="T84" s="8"/>
      <c r="U84" s="8">
        <v>0.70972222222222126</v>
      </c>
      <c r="V84" s="8"/>
      <c r="W84" s="8">
        <v>0.71249999999999913</v>
      </c>
      <c r="X84" s="8"/>
      <c r="Y84" s="8">
        <v>0.71736111111111012</v>
      </c>
      <c r="Z84" s="8"/>
      <c r="AA84" s="8"/>
      <c r="AB84" s="20">
        <v>0.72152777777777677</v>
      </c>
      <c r="AC84" s="8"/>
      <c r="AD84" s="8"/>
      <c r="AE84" s="8"/>
      <c r="AF84" s="8">
        <v>0.72916666666666574</v>
      </c>
      <c r="AG84" s="15">
        <v>0.73263888888888884</v>
      </c>
      <c r="AH84" s="4"/>
      <c r="AI84" s="1">
        <v>2.9166666666666674E-2</v>
      </c>
    </row>
    <row r="85" spans="1:35" hidden="1">
      <c r="A85" s="24" t="s">
        <v>4</v>
      </c>
      <c r="B85" s="24" t="s">
        <v>63</v>
      </c>
      <c r="C85" s="3">
        <v>0</v>
      </c>
      <c r="D85" s="3">
        <v>26.92</v>
      </c>
      <c r="E85" s="33">
        <v>119</v>
      </c>
      <c r="F85" s="23">
        <v>2.0833333333343251E-3</v>
      </c>
      <c r="G85" s="4"/>
      <c r="H85" s="4"/>
      <c r="I85" s="20">
        <v>0.69166666666666676</v>
      </c>
      <c r="J85" s="8">
        <v>0.69375000000000009</v>
      </c>
      <c r="K85" s="8">
        <v>0.69513888888888897</v>
      </c>
      <c r="L85" s="8">
        <v>0.69861111111111118</v>
      </c>
      <c r="M85" s="20">
        <v>0.70208333333333339</v>
      </c>
      <c r="N85" s="8">
        <v>0.70486111111111116</v>
      </c>
      <c r="O85" s="8">
        <v>0.70694444444444449</v>
      </c>
      <c r="P85" s="8">
        <v>0.70763888888888893</v>
      </c>
      <c r="Q85" s="8">
        <v>0.70833333333333337</v>
      </c>
      <c r="R85" s="8">
        <v>0.70972222222222225</v>
      </c>
      <c r="S85" s="8">
        <v>0.71111111111111114</v>
      </c>
      <c r="T85" s="8">
        <v>0.71388888888888902</v>
      </c>
      <c r="U85" s="8">
        <v>0.71597222222222234</v>
      </c>
      <c r="V85" s="8">
        <v>0.71875000000000011</v>
      </c>
      <c r="W85" s="8">
        <v>0.72013888888888899</v>
      </c>
      <c r="X85" s="8">
        <v>0.72152777777777788</v>
      </c>
      <c r="Y85" s="8">
        <v>0.72569444444444453</v>
      </c>
      <c r="Z85" s="8">
        <v>0.72708333333333341</v>
      </c>
      <c r="AA85" s="8">
        <v>0.7284722222222223</v>
      </c>
      <c r="AB85" s="20">
        <v>0.72986111111111118</v>
      </c>
      <c r="AC85" s="8">
        <v>0.73125000000000007</v>
      </c>
      <c r="AD85" s="8">
        <v>0.73333333333333339</v>
      </c>
      <c r="AE85" s="8">
        <v>0.73472222222222228</v>
      </c>
      <c r="AF85" s="8">
        <v>0.73750000000000004</v>
      </c>
      <c r="AG85" s="8"/>
      <c r="AH85" s="4"/>
      <c r="AI85" s="1">
        <v>4.5833333333333282E-2</v>
      </c>
    </row>
    <row r="86" spans="1:35" hidden="1">
      <c r="A86" s="24" t="s">
        <v>4</v>
      </c>
      <c r="B86" s="24" t="s">
        <v>63</v>
      </c>
      <c r="C86" s="3">
        <v>0</v>
      </c>
      <c r="D86" s="3">
        <v>26.92</v>
      </c>
      <c r="E86" s="33">
        <v>111</v>
      </c>
      <c r="F86" s="23">
        <v>5.5555555555546476E-3</v>
      </c>
      <c r="G86" s="4"/>
      <c r="H86" s="4"/>
      <c r="I86" s="20">
        <v>0.69722222222222141</v>
      </c>
      <c r="J86" s="8">
        <v>0.69930555555555474</v>
      </c>
      <c r="K86" s="8">
        <v>0.70069444444444362</v>
      </c>
      <c r="L86" s="8">
        <v>0.70416666666666583</v>
      </c>
      <c r="M86" s="20">
        <v>0.70763888888888804</v>
      </c>
      <c r="N86" s="8">
        <v>0.71041666666666581</v>
      </c>
      <c r="O86" s="8">
        <v>0.71249999999999913</v>
      </c>
      <c r="P86" s="8">
        <v>0.71319444444444358</v>
      </c>
      <c r="Q86" s="8">
        <v>0.71388888888888802</v>
      </c>
      <c r="R86" s="8">
        <v>0.7152777777777769</v>
      </c>
      <c r="S86" s="8">
        <v>0.71666666666666579</v>
      </c>
      <c r="T86" s="8">
        <v>0.71944444444444366</v>
      </c>
      <c r="U86" s="8">
        <v>0.72152777777777699</v>
      </c>
      <c r="V86" s="8">
        <v>0.72430555555555476</v>
      </c>
      <c r="W86" s="8">
        <v>0.72569444444444364</v>
      </c>
      <c r="X86" s="8">
        <v>0.72708333333333253</v>
      </c>
      <c r="Y86" s="8">
        <v>0.73124999999999918</v>
      </c>
      <c r="Z86" s="8">
        <v>0.73263888888888806</v>
      </c>
      <c r="AA86" s="8">
        <v>0.73402777777777695</v>
      </c>
      <c r="AB86" s="20">
        <v>0.73541666666666583</v>
      </c>
      <c r="AC86" s="8">
        <v>0.73680555555555471</v>
      </c>
      <c r="AD86" s="8">
        <v>0.73888888888888804</v>
      </c>
      <c r="AE86" s="8">
        <v>0.74027777777777692</v>
      </c>
      <c r="AF86" s="8">
        <v>0.74305555555555469</v>
      </c>
      <c r="AG86" s="4"/>
      <c r="AH86" s="4"/>
      <c r="AI86" s="1">
        <v>4.5833333333333282E-2</v>
      </c>
    </row>
    <row r="87" spans="1:35">
      <c r="A87" s="24" t="s">
        <v>2</v>
      </c>
      <c r="B87" s="24" t="s">
        <v>63</v>
      </c>
      <c r="C87" s="3">
        <v>6.88</v>
      </c>
      <c r="D87" s="3">
        <v>26.92</v>
      </c>
      <c r="E87" s="33">
        <v>102</v>
      </c>
      <c r="F87" s="23">
        <v>4.861111111111982E-3</v>
      </c>
      <c r="G87" s="7">
        <v>0.69166666666666676</v>
      </c>
      <c r="H87" s="4"/>
      <c r="I87" s="20">
        <v>0.70208333333333339</v>
      </c>
      <c r="J87" s="8">
        <v>0.70416666666666672</v>
      </c>
      <c r="K87" s="8">
        <v>0.7055555555555556</v>
      </c>
      <c r="L87" s="8">
        <v>0.70902777777777781</v>
      </c>
      <c r="M87" s="20">
        <v>0.71250000000000002</v>
      </c>
      <c r="N87" s="8">
        <v>0.71527777777777779</v>
      </c>
      <c r="O87" s="8">
        <v>0.71736111111111112</v>
      </c>
      <c r="P87" s="8">
        <v>0.71805555555555556</v>
      </c>
      <c r="Q87" s="8">
        <v>0.71875</v>
      </c>
      <c r="R87" s="8">
        <v>0.72013888888888888</v>
      </c>
      <c r="S87" s="8">
        <v>0.72152777777777777</v>
      </c>
      <c r="T87" s="8">
        <v>0.72430555555555565</v>
      </c>
      <c r="U87" s="8">
        <v>0.72638888888888897</v>
      </c>
      <c r="V87" s="8">
        <v>0.72916666666666674</v>
      </c>
      <c r="W87" s="8">
        <v>0.73055555555555562</v>
      </c>
      <c r="X87" s="8">
        <v>0.73194444444444451</v>
      </c>
      <c r="Y87" s="8">
        <v>0.73611111111111116</v>
      </c>
      <c r="Z87" s="8">
        <v>0.73750000000000004</v>
      </c>
      <c r="AA87" s="8">
        <v>0.73888888888888893</v>
      </c>
      <c r="AB87" s="20">
        <v>0.74027777777777781</v>
      </c>
      <c r="AC87" s="8">
        <v>0.7416666666666667</v>
      </c>
      <c r="AD87" s="8">
        <v>0.74375000000000002</v>
      </c>
      <c r="AE87" s="8">
        <v>0.74513888888888891</v>
      </c>
      <c r="AF87" s="8">
        <v>0.74791666666666667</v>
      </c>
      <c r="AG87" s="8"/>
      <c r="AH87" s="4"/>
      <c r="AI87" s="1">
        <v>4.5833333333333282E-2</v>
      </c>
    </row>
    <row r="88" spans="1:35">
      <c r="A88" s="24" t="s">
        <v>2</v>
      </c>
      <c r="B88" s="24" t="s">
        <v>63</v>
      </c>
      <c r="C88" s="3">
        <v>6.88</v>
      </c>
      <c r="D88" s="3">
        <v>26.92</v>
      </c>
      <c r="E88" s="33">
        <v>104</v>
      </c>
      <c r="F88" s="23">
        <v>5.5555555555545366E-3</v>
      </c>
      <c r="G88" s="7">
        <v>0.6972222222222223</v>
      </c>
      <c r="H88" s="4"/>
      <c r="I88" s="20">
        <v>0.70763888888888793</v>
      </c>
      <c r="J88" s="8">
        <v>0.70972222222222126</v>
      </c>
      <c r="K88" s="8">
        <v>0.71111111111111014</v>
      </c>
      <c r="L88" s="8">
        <v>0.71458333333333235</v>
      </c>
      <c r="M88" s="20">
        <v>0.71805555555555456</v>
      </c>
      <c r="N88" s="8">
        <v>0.72083333333333233</v>
      </c>
      <c r="O88" s="8">
        <v>0.72291666666666565</v>
      </c>
      <c r="P88" s="8">
        <v>0.72361111111111009</v>
      </c>
      <c r="Q88" s="8">
        <v>0.72430555555555454</v>
      </c>
      <c r="R88" s="8">
        <v>0.72569444444444342</v>
      </c>
      <c r="S88" s="8">
        <v>0.7270833333333323</v>
      </c>
      <c r="T88" s="8">
        <v>0.72986111111111018</v>
      </c>
      <c r="U88" s="8">
        <v>0.73194444444444351</v>
      </c>
      <c r="V88" s="8">
        <v>0.73472222222222128</v>
      </c>
      <c r="W88" s="8">
        <v>0.73611111111111016</v>
      </c>
      <c r="X88" s="8">
        <v>0.73749999999999905</v>
      </c>
      <c r="Y88" s="8">
        <v>0.7416666666666657</v>
      </c>
      <c r="Z88" s="8">
        <v>0.74305555555555458</v>
      </c>
      <c r="AA88" s="8">
        <v>0.74444444444444346</v>
      </c>
      <c r="AB88" s="20">
        <v>0.74583333333333235</v>
      </c>
      <c r="AC88" s="8">
        <v>0.74722222222222123</v>
      </c>
      <c r="AD88" s="8">
        <v>0.74930555555555456</v>
      </c>
      <c r="AE88" s="8">
        <v>0.75069444444444344</v>
      </c>
      <c r="AF88" s="8">
        <v>0.75347222222222121</v>
      </c>
      <c r="AG88" s="4"/>
      <c r="AH88" s="4"/>
      <c r="AI88" s="1">
        <v>4.5833333333333282E-2</v>
      </c>
    </row>
    <row r="89" spans="1:35">
      <c r="A89" s="24" t="s">
        <v>2</v>
      </c>
      <c r="B89" s="24" t="s">
        <v>63</v>
      </c>
      <c r="C89" s="3">
        <v>0.04</v>
      </c>
      <c r="D89" s="3">
        <v>23.26</v>
      </c>
      <c r="E89" s="33">
        <v>830</v>
      </c>
      <c r="F89" s="23">
        <v>2.7777777777787671E-3</v>
      </c>
      <c r="G89" s="4"/>
      <c r="H89" s="4"/>
      <c r="I89" s="20"/>
      <c r="J89" s="8"/>
      <c r="K89" s="8"/>
      <c r="L89" s="8"/>
      <c r="M89" s="20">
        <v>0.72083333333333333</v>
      </c>
      <c r="N89" s="8">
        <v>0.72361111111111109</v>
      </c>
      <c r="O89" s="8"/>
      <c r="P89" s="8"/>
      <c r="Q89" s="8"/>
      <c r="R89" s="8"/>
      <c r="S89" s="8"/>
      <c r="T89" s="8"/>
      <c r="U89" s="8">
        <v>0.73055555555555551</v>
      </c>
      <c r="V89" s="8"/>
      <c r="W89" s="8">
        <v>0.73333333333333339</v>
      </c>
      <c r="X89" s="8"/>
      <c r="Y89" s="8">
        <v>0.73819444444444438</v>
      </c>
      <c r="Z89" s="8"/>
      <c r="AA89" s="8"/>
      <c r="AB89" s="20">
        <v>0.74236111111111103</v>
      </c>
      <c r="AC89" s="8"/>
      <c r="AD89" s="8"/>
      <c r="AE89" s="8"/>
      <c r="AF89" s="8">
        <v>0.75</v>
      </c>
      <c r="AG89" s="15">
        <v>0.75347222222222221</v>
      </c>
      <c r="AH89" s="4"/>
      <c r="AI89" s="1">
        <v>2.9166666666666674E-2</v>
      </c>
    </row>
    <row r="90" spans="1:35">
      <c r="A90" s="24" t="s">
        <v>2</v>
      </c>
      <c r="B90" s="24" t="s">
        <v>63</v>
      </c>
      <c r="C90" s="3">
        <v>6.88</v>
      </c>
      <c r="D90" s="3">
        <v>26.92</v>
      </c>
      <c r="E90" s="33">
        <v>106</v>
      </c>
      <c r="F90" s="23">
        <v>2.0833333333333259E-3</v>
      </c>
      <c r="G90" s="7">
        <v>0.70208333333333339</v>
      </c>
      <c r="H90" s="4"/>
      <c r="I90" s="20">
        <v>0.71250000000000002</v>
      </c>
      <c r="J90" s="8">
        <v>0.71458333333333335</v>
      </c>
      <c r="K90" s="8">
        <v>0.71597222222222223</v>
      </c>
      <c r="L90" s="8">
        <v>0.71944444444444444</v>
      </c>
      <c r="M90" s="20">
        <v>0.72291666666666665</v>
      </c>
      <c r="N90" s="8">
        <v>0.72569444444444442</v>
      </c>
      <c r="O90" s="8">
        <v>0.72777777777777775</v>
      </c>
      <c r="P90" s="8">
        <v>0.72847222222222219</v>
      </c>
      <c r="Q90" s="8">
        <v>0.72916666666666663</v>
      </c>
      <c r="R90" s="8">
        <v>0.73055555555555551</v>
      </c>
      <c r="S90" s="8">
        <v>0.7319444444444444</v>
      </c>
      <c r="T90" s="8">
        <v>0.73472222222222228</v>
      </c>
      <c r="U90" s="8">
        <v>0.7368055555555556</v>
      </c>
      <c r="V90" s="8">
        <v>0.73958333333333337</v>
      </c>
      <c r="W90" s="8">
        <v>0.74097222222222225</v>
      </c>
      <c r="X90" s="8">
        <v>0.74236111111111114</v>
      </c>
      <c r="Y90" s="8">
        <v>0.74652777777777779</v>
      </c>
      <c r="Z90" s="8">
        <v>0.74791666666666667</v>
      </c>
      <c r="AA90" s="8">
        <v>0.74930555555555556</v>
      </c>
      <c r="AB90" s="20">
        <v>0.75069444444444444</v>
      </c>
      <c r="AC90" s="8">
        <v>0.75208333333333333</v>
      </c>
      <c r="AD90" s="8">
        <v>0.75416666666666665</v>
      </c>
      <c r="AE90" s="8">
        <v>0.75555555555555554</v>
      </c>
      <c r="AF90" s="8">
        <v>0.7583333333333333</v>
      </c>
      <c r="AG90" s="8"/>
      <c r="AH90" s="4"/>
      <c r="AI90" s="1">
        <v>4.5833333333333282E-2</v>
      </c>
    </row>
    <row r="91" spans="1:35">
      <c r="A91" s="24" t="s">
        <v>2</v>
      </c>
      <c r="B91" s="24" t="s">
        <v>63</v>
      </c>
      <c r="C91" s="3">
        <v>0.04</v>
      </c>
      <c r="D91" s="3">
        <v>26.92</v>
      </c>
      <c r="E91" s="33">
        <v>109</v>
      </c>
      <c r="F91" s="23">
        <v>5.5555555555546476E-3</v>
      </c>
      <c r="G91" s="8"/>
      <c r="H91" s="4"/>
      <c r="I91" s="20">
        <v>0.71805555555555467</v>
      </c>
      <c r="J91" s="8">
        <v>0.720138888888888</v>
      </c>
      <c r="K91" s="8">
        <v>0.72152777777777688</v>
      </c>
      <c r="L91" s="8">
        <v>0.72499999999999909</v>
      </c>
      <c r="M91" s="20">
        <v>0.7284722222222213</v>
      </c>
      <c r="N91" s="8">
        <v>0.73124999999999907</v>
      </c>
      <c r="O91" s="8">
        <v>0.73333333333333239</v>
      </c>
      <c r="P91" s="8">
        <v>0.73402777777777684</v>
      </c>
      <c r="Q91" s="8">
        <v>0.73472222222222128</v>
      </c>
      <c r="R91" s="8">
        <v>0.73611111111111016</v>
      </c>
      <c r="S91" s="8">
        <v>0.73749999999999905</v>
      </c>
      <c r="T91" s="8">
        <v>0.74027777777777692</v>
      </c>
      <c r="U91" s="8">
        <v>0.74236111111111025</v>
      </c>
      <c r="V91" s="8">
        <v>0.74513888888888802</v>
      </c>
      <c r="W91" s="8">
        <v>0.7465277777777769</v>
      </c>
      <c r="X91" s="8">
        <v>0.74791666666666579</v>
      </c>
      <c r="Y91" s="8">
        <v>0.75208333333333244</v>
      </c>
      <c r="Z91" s="8">
        <v>0.75347222222222132</v>
      </c>
      <c r="AA91" s="8">
        <v>0.75486111111111021</v>
      </c>
      <c r="AB91" s="20">
        <v>0.75624999999999909</v>
      </c>
      <c r="AC91" s="8">
        <v>0.75763888888888797</v>
      </c>
      <c r="AD91" s="8">
        <v>0.7597222222222213</v>
      </c>
      <c r="AE91" s="8">
        <v>0.76111111111111018</v>
      </c>
      <c r="AF91" s="8">
        <v>0.76388888888888795</v>
      </c>
      <c r="AG91" s="15">
        <v>0.76736111111111116</v>
      </c>
      <c r="AH91" s="4"/>
      <c r="AI91" s="1">
        <v>4.5833333333333282E-2</v>
      </c>
    </row>
    <row r="92" spans="1:35">
      <c r="A92" s="24" t="s">
        <v>2</v>
      </c>
      <c r="B92" s="24" t="s">
        <v>62</v>
      </c>
      <c r="C92" s="3">
        <v>0.04</v>
      </c>
      <c r="D92" s="3">
        <v>23.26</v>
      </c>
      <c r="E92" s="33">
        <v>831</v>
      </c>
      <c r="F92" s="23">
        <v>2.0833333333343251E-3</v>
      </c>
      <c r="G92" s="8"/>
      <c r="H92" s="4"/>
      <c r="I92" s="20"/>
      <c r="J92" s="8"/>
      <c r="K92" s="8"/>
      <c r="L92" s="8"/>
      <c r="M92" s="20">
        <v>0.73055555555555562</v>
      </c>
      <c r="N92" s="8">
        <v>0.73333333333333339</v>
      </c>
      <c r="O92" s="8"/>
      <c r="P92" s="8"/>
      <c r="Q92" s="8"/>
      <c r="R92" s="8"/>
      <c r="S92" s="8"/>
      <c r="T92" s="8"/>
      <c r="U92" s="8">
        <v>0.74027777777777781</v>
      </c>
      <c r="V92" s="8"/>
      <c r="W92" s="8">
        <v>0.74305555555555569</v>
      </c>
      <c r="X92" s="8"/>
      <c r="Y92" s="8">
        <v>0.74791666666666667</v>
      </c>
      <c r="Z92" s="8"/>
      <c r="AA92" s="8"/>
      <c r="AB92" s="20">
        <v>0.75208333333333333</v>
      </c>
      <c r="AC92" s="8"/>
      <c r="AD92" s="8"/>
      <c r="AE92" s="8"/>
      <c r="AF92" s="8">
        <v>0.7597222222222223</v>
      </c>
      <c r="AG92" s="15">
        <v>0.7631944444444444</v>
      </c>
      <c r="AH92" s="4"/>
      <c r="AI92" s="1">
        <v>2.9166666666666674E-2</v>
      </c>
    </row>
    <row r="93" spans="1:35">
      <c r="A93" s="24" t="s">
        <v>2</v>
      </c>
      <c r="B93" s="24" t="s">
        <v>63</v>
      </c>
      <c r="C93" s="3">
        <v>6.92</v>
      </c>
      <c r="D93" s="3">
        <v>26.92</v>
      </c>
      <c r="E93" s="33">
        <v>118</v>
      </c>
      <c r="F93" s="23">
        <v>2.7777777777777679E-3</v>
      </c>
      <c r="G93" s="7">
        <v>0.71250000000000002</v>
      </c>
      <c r="H93" s="4"/>
      <c r="I93" s="20">
        <v>0.72291666666666676</v>
      </c>
      <c r="J93" s="8">
        <v>0.72500000000000009</v>
      </c>
      <c r="K93" s="8">
        <v>0.72638888888888897</v>
      </c>
      <c r="L93" s="8">
        <v>0.72986111111111118</v>
      </c>
      <c r="M93" s="20">
        <v>0.73333333333333339</v>
      </c>
      <c r="N93" s="8">
        <v>0.73611111111111116</v>
      </c>
      <c r="O93" s="8">
        <v>0.73819444444444449</v>
      </c>
      <c r="P93" s="8">
        <v>0.73888888888888893</v>
      </c>
      <c r="Q93" s="8">
        <v>0.73958333333333337</v>
      </c>
      <c r="R93" s="8">
        <v>0.74097222222222225</v>
      </c>
      <c r="S93" s="8">
        <v>0.74236111111111114</v>
      </c>
      <c r="T93" s="8">
        <v>0.74513888888888902</v>
      </c>
      <c r="U93" s="8">
        <v>0.74722222222222234</v>
      </c>
      <c r="V93" s="8">
        <v>0.75000000000000011</v>
      </c>
      <c r="W93" s="8">
        <v>0.75138888888888899</v>
      </c>
      <c r="X93" s="8">
        <v>0.75277777777777788</v>
      </c>
      <c r="Y93" s="8">
        <v>0.75694444444444453</v>
      </c>
      <c r="Z93" s="8">
        <v>0.75833333333333341</v>
      </c>
      <c r="AA93" s="8">
        <v>0.7597222222222223</v>
      </c>
      <c r="AB93" s="20">
        <v>0.76111111111111118</v>
      </c>
      <c r="AC93" s="8">
        <v>0.76250000000000007</v>
      </c>
      <c r="AD93" s="8">
        <v>0.76458333333333339</v>
      </c>
      <c r="AE93" s="8">
        <v>0.76597222222222228</v>
      </c>
      <c r="AF93" s="8">
        <v>0.76875000000000004</v>
      </c>
      <c r="AG93" s="15">
        <v>0.77222222222222225</v>
      </c>
      <c r="AH93" s="4"/>
      <c r="AI93" s="1">
        <v>4.5833333333333282E-2</v>
      </c>
    </row>
    <row r="94" spans="1:35" hidden="1">
      <c r="A94" s="24" t="s">
        <v>4</v>
      </c>
      <c r="B94" s="24" t="s">
        <v>63</v>
      </c>
      <c r="C94" s="3">
        <v>0</v>
      </c>
      <c r="D94" s="3">
        <v>26.92</v>
      </c>
      <c r="E94" s="33">
        <v>117</v>
      </c>
      <c r="F94" s="23">
        <v>5.5555555555544256E-3</v>
      </c>
      <c r="G94" s="4"/>
      <c r="H94" s="4"/>
      <c r="I94" s="20">
        <v>0.72847222222222119</v>
      </c>
      <c r="J94" s="8">
        <v>0.73055555555555451</v>
      </c>
      <c r="K94" s="8">
        <v>0.7319444444444434</v>
      </c>
      <c r="L94" s="8">
        <v>0.73541666666666561</v>
      </c>
      <c r="M94" s="20">
        <v>0.73888888888888782</v>
      </c>
      <c r="N94" s="8">
        <v>0.74166666666666559</v>
      </c>
      <c r="O94" s="8">
        <v>0.74374999999999891</v>
      </c>
      <c r="P94" s="8">
        <v>0.74444444444444335</v>
      </c>
      <c r="Q94" s="8">
        <v>0.7451388888888878</v>
      </c>
      <c r="R94" s="8">
        <v>0.74652777777777668</v>
      </c>
      <c r="S94" s="8">
        <v>0.74791666666666556</v>
      </c>
      <c r="T94" s="8">
        <v>0.75069444444444344</v>
      </c>
      <c r="U94" s="8">
        <v>0.75277777777777677</v>
      </c>
      <c r="V94" s="8">
        <v>0.75555555555555454</v>
      </c>
      <c r="W94" s="8">
        <v>0.75694444444444342</v>
      </c>
      <c r="X94" s="8">
        <v>0.7583333333333323</v>
      </c>
      <c r="Y94" s="8">
        <v>0.76249999999999896</v>
      </c>
      <c r="Z94" s="8">
        <v>0.76388888888888784</v>
      </c>
      <c r="AA94" s="8">
        <v>0.76527777777777672</v>
      </c>
      <c r="AB94" s="20">
        <v>0.76666666666666561</v>
      </c>
      <c r="AC94" s="8">
        <v>0.76805555555555449</v>
      </c>
      <c r="AD94" s="8">
        <v>0.77013888888888782</v>
      </c>
      <c r="AE94" s="8">
        <v>0.7715277777777767</v>
      </c>
      <c r="AF94" s="8">
        <v>0.77430555555555447</v>
      </c>
      <c r="AG94" s="4"/>
      <c r="AH94" s="4"/>
      <c r="AI94" s="1">
        <v>4.5833333333333282E-2</v>
      </c>
    </row>
    <row r="95" spans="1:35">
      <c r="A95" s="24" t="s">
        <v>2</v>
      </c>
      <c r="B95" s="24" t="s">
        <v>62</v>
      </c>
      <c r="C95" s="3">
        <v>0.04</v>
      </c>
      <c r="D95" s="3">
        <v>23.26</v>
      </c>
      <c r="E95" s="33">
        <v>832</v>
      </c>
      <c r="F95" s="23">
        <v>2.0833333333344362E-3</v>
      </c>
      <c r="G95" s="4"/>
      <c r="H95" s="4"/>
      <c r="I95" s="20"/>
      <c r="J95" s="8"/>
      <c r="K95" s="8"/>
      <c r="L95" s="8"/>
      <c r="M95" s="20">
        <v>0.74097222222222225</v>
      </c>
      <c r="N95" s="8">
        <v>0.74375000000000002</v>
      </c>
      <c r="O95" s="8"/>
      <c r="P95" s="8"/>
      <c r="Q95" s="8"/>
      <c r="R95" s="8"/>
      <c r="S95" s="8"/>
      <c r="T95" s="8"/>
      <c r="U95" s="8">
        <v>0.75069444444444455</v>
      </c>
      <c r="V95" s="8"/>
      <c r="W95" s="8">
        <v>0.75347222222222243</v>
      </c>
      <c r="X95" s="8"/>
      <c r="Y95" s="8">
        <v>0.75833333333333341</v>
      </c>
      <c r="Z95" s="8"/>
      <c r="AA95" s="8"/>
      <c r="AB95" s="20">
        <v>0.76250000000000007</v>
      </c>
      <c r="AC95" s="8"/>
      <c r="AD95" s="8"/>
      <c r="AE95" s="8"/>
      <c r="AF95" s="8">
        <v>0.77013888888888904</v>
      </c>
      <c r="AG95" s="15">
        <v>0.77361111111111114</v>
      </c>
      <c r="AH95" s="4"/>
      <c r="AI95" s="1">
        <v>2.9166666666666785E-2</v>
      </c>
    </row>
    <row r="96" spans="1:35">
      <c r="A96" s="24" t="s">
        <v>2</v>
      </c>
      <c r="B96" s="24" t="s">
        <v>63</v>
      </c>
      <c r="C96" s="3">
        <v>6.92</v>
      </c>
      <c r="D96" s="3">
        <v>26.92</v>
      </c>
      <c r="E96" s="33">
        <v>120</v>
      </c>
      <c r="F96" s="23">
        <v>2.7777777777777679E-3</v>
      </c>
      <c r="G96" s="7">
        <v>0.72291666666666676</v>
      </c>
      <c r="H96" s="4"/>
      <c r="I96" s="20">
        <v>0.73333333333333339</v>
      </c>
      <c r="J96" s="8">
        <v>0.73541666666666672</v>
      </c>
      <c r="K96" s="8">
        <v>0.7368055555555556</v>
      </c>
      <c r="L96" s="8">
        <v>0.74027777777777781</v>
      </c>
      <c r="M96" s="20">
        <v>0.74375000000000002</v>
      </c>
      <c r="N96" s="8">
        <v>0.74652777777777779</v>
      </c>
      <c r="O96" s="8">
        <v>0.74861111111111112</v>
      </c>
      <c r="P96" s="8">
        <v>0.74930555555555556</v>
      </c>
      <c r="Q96" s="8">
        <v>0.75</v>
      </c>
      <c r="R96" s="8">
        <v>0.75138888888888888</v>
      </c>
      <c r="S96" s="8">
        <v>0.75277777777777777</v>
      </c>
      <c r="T96" s="8">
        <v>0.75555555555555565</v>
      </c>
      <c r="U96" s="8">
        <v>0.75763888888888897</v>
      </c>
      <c r="V96" s="8">
        <v>0.76041666666666674</v>
      </c>
      <c r="W96" s="8">
        <v>0.76180555555555562</v>
      </c>
      <c r="X96" s="8">
        <v>0.76319444444444451</v>
      </c>
      <c r="Y96" s="8">
        <v>0.76736111111111116</v>
      </c>
      <c r="Z96" s="8">
        <v>0.76875000000000004</v>
      </c>
      <c r="AA96" s="8">
        <v>0.77013888888888893</v>
      </c>
      <c r="AB96" s="20">
        <v>0.77152777777777781</v>
      </c>
      <c r="AC96" s="8">
        <v>0.7729166666666667</v>
      </c>
      <c r="AD96" s="8">
        <v>0.77500000000000002</v>
      </c>
      <c r="AE96" s="8">
        <v>0.77638888888888891</v>
      </c>
      <c r="AF96" s="8">
        <v>0.77916666666666667</v>
      </c>
      <c r="AG96" s="15">
        <v>0.78611111111111109</v>
      </c>
      <c r="AH96" s="4"/>
      <c r="AI96" s="1">
        <v>4.5833333333333282E-2</v>
      </c>
    </row>
    <row r="97" spans="1:35" hidden="1">
      <c r="A97" s="24" t="s">
        <v>4</v>
      </c>
      <c r="B97" s="24" t="s">
        <v>63</v>
      </c>
      <c r="C97" s="3">
        <v>0</v>
      </c>
      <c r="D97" s="3">
        <v>26.92</v>
      </c>
      <c r="E97" s="33">
        <v>121</v>
      </c>
      <c r="F97" s="23">
        <v>5.5555555555545366E-3</v>
      </c>
      <c r="G97" s="4"/>
      <c r="H97" s="4"/>
      <c r="I97" s="20">
        <v>0.73888888888888793</v>
      </c>
      <c r="J97" s="8">
        <v>0.74097222222222126</v>
      </c>
      <c r="K97" s="8">
        <v>0.74236111111111014</v>
      </c>
      <c r="L97" s="8">
        <v>0.74583333333333235</v>
      </c>
      <c r="M97" s="20">
        <v>0.74930555555555456</v>
      </c>
      <c r="N97" s="8">
        <v>0.75208333333333233</v>
      </c>
      <c r="O97" s="8">
        <v>0.75416666666666565</v>
      </c>
      <c r="P97" s="8">
        <v>0.75486111111111009</v>
      </c>
      <c r="Q97" s="8">
        <v>0.75555555555555454</v>
      </c>
      <c r="R97" s="8">
        <v>0.75694444444444342</v>
      </c>
      <c r="S97" s="8">
        <v>0.7583333333333323</v>
      </c>
      <c r="T97" s="8">
        <v>0.76111111111111018</v>
      </c>
      <c r="U97" s="8">
        <v>0.76319444444444351</v>
      </c>
      <c r="V97" s="8">
        <v>0.76597222222222128</v>
      </c>
      <c r="W97" s="8">
        <v>0.76736111111111016</v>
      </c>
      <c r="X97" s="8">
        <v>0.76874999999999905</v>
      </c>
      <c r="Y97" s="8">
        <v>0.7729166666666657</v>
      </c>
      <c r="Z97" s="8">
        <v>0.77430555555555458</v>
      </c>
      <c r="AA97" s="8">
        <v>0.77569444444444346</v>
      </c>
      <c r="AB97" s="20">
        <v>0.77708333333333235</v>
      </c>
      <c r="AC97" s="8">
        <v>0.77847222222222123</v>
      </c>
      <c r="AD97" s="8">
        <v>0.78055555555555456</v>
      </c>
      <c r="AE97" s="8">
        <v>0.78194444444444344</v>
      </c>
      <c r="AF97" s="8">
        <v>0.78472222222222121</v>
      </c>
      <c r="AG97" s="4"/>
      <c r="AH97" s="4"/>
      <c r="AI97" s="1">
        <v>4.5833333333333282E-2</v>
      </c>
    </row>
    <row r="98" spans="1:35">
      <c r="A98" s="24" t="s">
        <v>2</v>
      </c>
      <c r="B98" s="24" t="s">
        <v>63</v>
      </c>
      <c r="C98" s="3">
        <v>0</v>
      </c>
      <c r="D98" s="3">
        <v>26.92</v>
      </c>
      <c r="E98" s="33">
        <v>112</v>
      </c>
      <c r="F98" s="23">
        <v>5.555555555556535E-3</v>
      </c>
      <c r="G98" s="4"/>
      <c r="H98" s="4"/>
      <c r="I98" s="20">
        <v>0.74444444444444446</v>
      </c>
      <c r="J98" s="8">
        <v>0.74652777777777779</v>
      </c>
      <c r="K98" s="8">
        <v>0.74791666666666667</v>
      </c>
      <c r="L98" s="8">
        <v>0.75138888888888888</v>
      </c>
      <c r="M98" s="20">
        <v>0.75486111111111109</v>
      </c>
      <c r="N98" s="8">
        <v>0.75763888888888886</v>
      </c>
      <c r="O98" s="8">
        <v>0.75972222222222219</v>
      </c>
      <c r="P98" s="8">
        <v>0.76041666666666663</v>
      </c>
      <c r="Q98" s="8">
        <v>0.76111111111111107</v>
      </c>
      <c r="R98" s="8">
        <v>0.76249999999999996</v>
      </c>
      <c r="S98" s="8">
        <v>0.76388888888888884</v>
      </c>
      <c r="T98" s="8">
        <v>0.76666666666666672</v>
      </c>
      <c r="U98" s="8">
        <v>0.76875000000000004</v>
      </c>
      <c r="V98" s="8">
        <v>0.77152777777777781</v>
      </c>
      <c r="W98" s="8">
        <v>0.7729166666666667</v>
      </c>
      <c r="X98" s="8">
        <v>0.77430555555555558</v>
      </c>
      <c r="Y98" s="8">
        <v>0.77847222222222223</v>
      </c>
      <c r="Z98" s="8">
        <v>0.77986111111111112</v>
      </c>
      <c r="AA98" s="8">
        <v>0.78125</v>
      </c>
      <c r="AB98" s="20">
        <v>0.78263888888888888</v>
      </c>
      <c r="AC98" s="8">
        <v>0.78402777777777777</v>
      </c>
      <c r="AD98" s="8">
        <v>0.78611111111111109</v>
      </c>
      <c r="AE98" s="8">
        <v>0.78749999999999998</v>
      </c>
      <c r="AF98" s="8">
        <v>0.79027777777777775</v>
      </c>
      <c r="AG98" s="8"/>
      <c r="AH98" s="4"/>
      <c r="AI98" s="1">
        <v>4.5833333333333282E-2</v>
      </c>
    </row>
    <row r="99" spans="1:35" hidden="1">
      <c r="A99" s="24" t="s">
        <v>4</v>
      </c>
      <c r="B99" s="24" t="s">
        <v>63</v>
      </c>
      <c r="C99" s="3">
        <v>0.04</v>
      </c>
      <c r="D99" s="3">
        <v>26.92</v>
      </c>
      <c r="E99" s="33">
        <v>124</v>
      </c>
      <c r="F99" s="23">
        <v>4.8611111111099836E-3</v>
      </c>
      <c r="G99" s="4"/>
      <c r="H99" s="4"/>
      <c r="I99" s="20">
        <v>0.74930555555555445</v>
      </c>
      <c r="J99" s="8">
        <v>0.75138888888888777</v>
      </c>
      <c r="K99" s="8">
        <v>0.75277777777777666</v>
      </c>
      <c r="L99" s="8">
        <v>0.75624999999999887</v>
      </c>
      <c r="M99" s="20">
        <v>0.75972222222222108</v>
      </c>
      <c r="N99" s="8">
        <v>0.76249999999999885</v>
      </c>
      <c r="O99" s="8">
        <v>0.76458333333333217</v>
      </c>
      <c r="P99" s="8">
        <v>0.76527777777777661</v>
      </c>
      <c r="Q99" s="8">
        <v>0.76597222222222106</v>
      </c>
      <c r="R99" s="8">
        <v>0.76736111111110994</v>
      </c>
      <c r="S99" s="8">
        <v>0.76874999999999882</v>
      </c>
      <c r="T99" s="8">
        <v>0.7715277777777767</v>
      </c>
      <c r="U99" s="8">
        <v>0.77361111111111003</v>
      </c>
      <c r="V99" s="8">
        <v>0.7763888888888878</v>
      </c>
      <c r="W99" s="8">
        <v>0.77777777777777668</v>
      </c>
      <c r="X99" s="8">
        <v>0.77916666666666556</v>
      </c>
      <c r="Y99" s="8">
        <v>0.78333333333333222</v>
      </c>
      <c r="Z99" s="8">
        <v>0.7847222222222211</v>
      </c>
      <c r="AA99" s="8">
        <v>0.78611111111110998</v>
      </c>
      <c r="AB99" s="20">
        <v>0.78749999999999887</v>
      </c>
      <c r="AC99" s="8">
        <v>0.78888888888888775</v>
      </c>
      <c r="AD99" s="8">
        <v>0.79097222222222108</v>
      </c>
      <c r="AE99" s="8">
        <v>0.79236111111110996</v>
      </c>
      <c r="AF99" s="8">
        <v>0.79513888888888773</v>
      </c>
      <c r="AG99" s="15">
        <v>0.79861111111110994</v>
      </c>
      <c r="AH99" s="4"/>
      <c r="AI99" s="1">
        <v>4.5833333333333282E-2</v>
      </c>
    </row>
    <row r="100" spans="1:35">
      <c r="A100" s="24" t="s">
        <v>2</v>
      </c>
      <c r="B100" s="24" t="s">
        <v>63</v>
      </c>
      <c r="C100" s="3">
        <v>0.04</v>
      </c>
      <c r="D100" s="3">
        <v>26.92</v>
      </c>
      <c r="E100" s="33">
        <v>105</v>
      </c>
      <c r="F100" s="23">
        <v>4.8611111111123151E-3</v>
      </c>
      <c r="G100" s="4"/>
      <c r="H100" s="4"/>
      <c r="I100" s="20">
        <v>0.75416666666666676</v>
      </c>
      <c r="J100" s="8">
        <v>0.75625000000000009</v>
      </c>
      <c r="K100" s="8">
        <v>0.75763888888888897</v>
      </c>
      <c r="L100" s="8">
        <v>0.76111111111111118</v>
      </c>
      <c r="M100" s="20">
        <v>0.76458333333333339</v>
      </c>
      <c r="N100" s="8">
        <v>0.76736111111111116</v>
      </c>
      <c r="O100" s="8">
        <v>0.76944444444444449</v>
      </c>
      <c r="P100" s="8">
        <v>0.77013888888888893</v>
      </c>
      <c r="Q100" s="8">
        <v>0.77083333333333337</v>
      </c>
      <c r="R100" s="8">
        <v>0.77222222222222225</v>
      </c>
      <c r="S100" s="8">
        <v>0.77361111111111114</v>
      </c>
      <c r="T100" s="8">
        <v>0.77638888888888902</v>
      </c>
      <c r="U100" s="8">
        <v>0.77847222222222234</v>
      </c>
      <c r="V100" s="8">
        <v>0.78125000000000011</v>
      </c>
      <c r="W100" s="8">
        <v>0.78263888888888899</v>
      </c>
      <c r="X100" s="8">
        <v>0.78402777777777788</v>
      </c>
      <c r="Y100" s="8">
        <v>0.78819444444444453</v>
      </c>
      <c r="Z100" s="8">
        <v>0.78958333333333341</v>
      </c>
      <c r="AA100" s="8">
        <v>0.7909722222222223</v>
      </c>
      <c r="AB100" s="20">
        <v>0.79236111111111118</v>
      </c>
      <c r="AC100" s="8">
        <v>0.79375000000000007</v>
      </c>
      <c r="AD100" s="8">
        <v>0.79583333333333339</v>
      </c>
      <c r="AE100" s="8">
        <v>0.79722222222222228</v>
      </c>
      <c r="AF100" s="8">
        <v>0.8</v>
      </c>
      <c r="AG100" s="15">
        <v>0.80347222222222225</v>
      </c>
      <c r="AH100" s="4"/>
      <c r="AI100" s="1">
        <v>4.5833333333333282E-2</v>
      </c>
    </row>
    <row r="101" spans="1:35" hidden="1">
      <c r="A101" s="24" t="s">
        <v>4</v>
      </c>
      <c r="B101" s="24" t="s">
        <v>63</v>
      </c>
      <c r="C101" s="3">
        <v>0</v>
      </c>
      <c r="D101" s="3">
        <v>26.92</v>
      </c>
      <c r="E101" s="33">
        <v>125</v>
      </c>
      <c r="F101" s="23">
        <v>5.5555555555544256E-3</v>
      </c>
      <c r="G101" s="4"/>
      <c r="H101" s="4"/>
      <c r="I101" s="20">
        <v>0.75972222222222119</v>
      </c>
      <c r="J101" s="8">
        <v>0.76180555555555451</v>
      </c>
      <c r="K101" s="8">
        <v>0.7631944444444434</v>
      </c>
      <c r="L101" s="8">
        <v>0.76666666666666561</v>
      </c>
      <c r="M101" s="20">
        <v>0.77013888888888782</v>
      </c>
      <c r="N101" s="8">
        <v>0.77291666666666559</v>
      </c>
      <c r="O101" s="8">
        <v>0.77499999999999891</v>
      </c>
      <c r="P101" s="8">
        <v>0.77569444444444335</v>
      </c>
      <c r="Q101" s="8">
        <v>0.7763888888888878</v>
      </c>
      <c r="R101" s="8">
        <v>0.77777777777777668</v>
      </c>
      <c r="S101" s="8">
        <v>0.77916666666666556</v>
      </c>
      <c r="T101" s="8">
        <v>0.78194444444444344</v>
      </c>
      <c r="U101" s="8">
        <v>0.78402777777777677</v>
      </c>
      <c r="V101" s="8">
        <v>0.78680555555555454</v>
      </c>
      <c r="W101" s="8">
        <v>0.78819444444444342</v>
      </c>
      <c r="X101" s="8">
        <v>0.7895833333333323</v>
      </c>
      <c r="Y101" s="8">
        <v>0.79374999999999896</v>
      </c>
      <c r="Z101" s="8">
        <v>0.79513888888888784</v>
      </c>
      <c r="AA101" s="8">
        <v>0.79652777777777672</v>
      </c>
      <c r="AB101" s="20">
        <v>0.79791666666666561</v>
      </c>
      <c r="AC101" s="8">
        <v>0.79930555555555449</v>
      </c>
      <c r="AD101" s="8">
        <v>0.80138888888888782</v>
      </c>
      <c r="AE101" s="8">
        <v>0.8027777777777767</v>
      </c>
      <c r="AF101" s="8">
        <v>0.80555555555555447</v>
      </c>
      <c r="AG101" s="4"/>
      <c r="AH101" s="4"/>
      <c r="AI101" s="1">
        <v>4.5833333333333282E-2</v>
      </c>
    </row>
    <row r="102" spans="1:35" hidden="1">
      <c r="A102" s="24" t="s">
        <v>4</v>
      </c>
      <c r="B102" s="24" t="s">
        <v>63</v>
      </c>
      <c r="C102" s="3">
        <v>0.04</v>
      </c>
      <c r="D102" s="3">
        <v>26.92</v>
      </c>
      <c r="E102" s="33">
        <v>127</v>
      </c>
      <c r="F102" s="23">
        <v>4.8611111111122041E-3</v>
      </c>
      <c r="G102" s="4"/>
      <c r="H102" s="4"/>
      <c r="I102" s="20">
        <v>0.76458333333333339</v>
      </c>
      <c r="J102" s="8">
        <v>0.76666666666666672</v>
      </c>
      <c r="K102" s="8">
        <v>0.7680555555555556</v>
      </c>
      <c r="L102" s="8">
        <v>0.77152777777777781</v>
      </c>
      <c r="M102" s="20">
        <v>0.77500000000000002</v>
      </c>
      <c r="N102" s="8">
        <v>0.77777777777777779</v>
      </c>
      <c r="O102" s="8">
        <v>0.77986111111111112</v>
      </c>
      <c r="P102" s="8">
        <v>0.78055555555555556</v>
      </c>
      <c r="Q102" s="8">
        <v>0.78125</v>
      </c>
      <c r="R102" s="8">
        <v>0.78263888888888888</v>
      </c>
      <c r="S102" s="8">
        <v>0.78402777777777777</v>
      </c>
      <c r="T102" s="8">
        <v>0.78680555555555565</v>
      </c>
      <c r="U102" s="8">
        <v>0.78888888888888897</v>
      </c>
      <c r="V102" s="8">
        <v>0.79166666666666674</v>
      </c>
      <c r="W102" s="8">
        <v>0.79305555555555562</v>
      </c>
      <c r="X102" s="8">
        <v>0.79444444444444451</v>
      </c>
      <c r="Y102" s="8">
        <v>0.79861111111111116</v>
      </c>
      <c r="Z102" s="8">
        <v>0.8</v>
      </c>
      <c r="AA102" s="8">
        <v>0.80138888888888893</v>
      </c>
      <c r="AB102" s="20">
        <v>0.80277777777777781</v>
      </c>
      <c r="AC102" s="8">
        <v>0.8041666666666667</v>
      </c>
      <c r="AD102" s="8">
        <v>0.80625000000000002</v>
      </c>
      <c r="AE102" s="8">
        <v>0.80763888888888891</v>
      </c>
      <c r="AF102" s="8">
        <v>0.81041666666666667</v>
      </c>
      <c r="AG102" s="15">
        <v>0.81388888888888888</v>
      </c>
      <c r="AH102" s="4"/>
      <c r="AI102" s="1">
        <v>4.5833333333333282E-2</v>
      </c>
    </row>
    <row r="103" spans="1:35">
      <c r="A103" s="24" t="s">
        <v>2</v>
      </c>
      <c r="B103" s="24" t="s">
        <v>63</v>
      </c>
      <c r="C103" s="3">
        <v>0</v>
      </c>
      <c r="D103" s="3">
        <v>26.92</v>
      </c>
      <c r="E103" s="33">
        <v>116</v>
      </c>
      <c r="F103" s="23">
        <v>5.5555555555543146E-3</v>
      </c>
      <c r="G103" s="4"/>
      <c r="H103" s="4"/>
      <c r="I103" s="20">
        <v>0.77013888888888771</v>
      </c>
      <c r="J103" s="8">
        <v>0.77222222222222103</v>
      </c>
      <c r="K103" s="8">
        <v>0.77361111111110992</v>
      </c>
      <c r="L103" s="8">
        <v>0.77708333333333213</v>
      </c>
      <c r="M103" s="20">
        <v>0.78055555555555434</v>
      </c>
      <c r="N103" s="8">
        <v>0.7833333333333321</v>
      </c>
      <c r="O103" s="8">
        <v>0.78541666666666543</v>
      </c>
      <c r="P103" s="8">
        <v>0.78611111111110987</v>
      </c>
      <c r="Q103" s="8">
        <v>0.78680555555555431</v>
      </c>
      <c r="R103" s="8">
        <v>0.7881944444444432</v>
      </c>
      <c r="S103" s="8">
        <v>0.78958333333333208</v>
      </c>
      <c r="T103" s="8">
        <v>0.79236111111110996</v>
      </c>
      <c r="U103" s="8">
        <v>0.79444444444444329</v>
      </c>
      <c r="V103" s="8">
        <v>0.79722222222222106</v>
      </c>
      <c r="W103" s="8">
        <v>0.79861111111110994</v>
      </c>
      <c r="X103" s="8">
        <v>0.79999999999999882</v>
      </c>
      <c r="Y103" s="8">
        <v>0.80416666666666548</v>
      </c>
      <c r="Z103" s="8">
        <v>0.80555555555555436</v>
      </c>
      <c r="AA103" s="8">
        <v>0.80694444444444324</v>
      </c>
      <c r="AB103" s="20">
        <v>0.80833333333333213</v>
      </c>
      <c r="AC103" s="8">
        <v>0.80972222222222101</v>
      </c>
      <c r="AD103" s="8">
        <v>0.81180555555555434</v>
      </c>
      <c r="AE103" s="8">
        <v>0.81319444444444322</v>
      </c>
      <c r="AF103" s="8">
        <v>0.81597222222222099</v>
      </c>
      <c r="AG103" s="4"/>
      <c r="AH103" s="4"/>
      <c r="AI103" s="1">
        <v>4.5833333333333282E-2</v>
      </c>
    </row>
    <row r="104" spans="1:35" hidden="1">
      <c r="A104" s="24" t="s">
        <v>4</v>
      </c>
      <c r="B104" s="24" t="s">
        <v>63</v>
      </c>
      <c r="C104" s="3">
        <v>0.04</v>
      </c>
      <c r="D104" s="3">
        <v>26.92</v>
      </c>
      <c r="E104" s="33">
        <v>114</v>
      </c>
      <c r="F104" s="23">
        <v>4.8611111111123151E-3</v>
      </c>
      <c r="G104" s="8"/>
      <c r="H104" s="4"/>
      <c r="I104" s="20">
        <v>0.77500000000000002</v>
      </c>
      <c r="J104" s="8">
        <v>0.77708333333333335</v>
      </c>
      <c r="K104" s="8">
        <v>0.77847222222222223</v>
      </c>
      <c r="L104" s="8">
        <v>0.78194444444444444</v>
      </c>
      <c r="M104" s="20">
        <v>0.78541666666666665</v>
      </c>
      <c r="N104" s="8">
        <v>0.78819444444444442</v>
      </c>
      <c r="O104" s="8">
        <v>0.79027777777777775</v>
      </c>
      <c r="P104" s="8">
        <v>0.79097222222222219</v>
      </c>
      <c r="Q104" s="8">
        <v>0.79166666666666663</v>
      </c>
      <c r="R104" s="8">
        <v>0.79305555555555551</v>
      </c>
      <c r="S104" s="8">
        <v>0.7944444444444444</v>
      </c>
      <c r="T104" s="8">
        <v>0.79722222222222228</v>
      </c>
      <c r="U104" s="8">
        <v>0.7993055555555556</v>
      </c>
      <c r="V104" s="8">
        <v>0.80208333333333337</v>
      </c>
      <c r="W104" s="8">
        <v>0.80347222222222225</v>
      </c>
      <c r="X104" s="8">
        <v>0.80486111111111114</v>
      </c>
      <c r="Y104" s="8">
        <v>0.80902777777777779</v>
      </c>
      <c r="Z104" s="8">
        <v>0.81041666666666667</v>
      </c>
      <c r="AA104" s="8">
        <v>0.81180555555555556</v>
      </c>
      <c r="AB104" s="20">
        <v>0.81319444444444444</v>
      </c>
      <c r="AC104" s="8">
        <v>0.81458333333333333</v>
      </c>
      <c r="AD104" s="8">
        <v>0.81666666666666665</v>
      </c>
      <c r="AE104" s="8">
        <v>0.81805555555555554</v>
      </c>
      <c r="AF104" s="8">
        <v>0.8208333333333333</v>
      </c>
      <c r="AG104" s="15">
        <v>0.82430555555555551</v>
      </c>
      <c r="AH104" s="4"/>
      <c r="AI104" s="1">
        <v>4.5833333333333282E-2</v>
      </c>
    </row>
    <row r="105" spans="1:35" hidden="1">
      <c r="A105" s="24" t="s">
        <v>4</v>
      </c>
      <c r="B105" s="24" t="s">
        <v>63</v>
      </c>
      <c r="C105" s="3">
        <v>0</v>
      </c>
      <c r="D105" s="3">
        <v>26.92</v>
      </c>
      <c r="E105" s="33">
        <v>126</v>
      </c>
      <c r="F105" s="23">
        <v>5.5555555555544256E-3</v>
      </c>
      <c r="G105" s="4"/>
      <c r="H105" s="4"/>
      <c r="I105" s="20">
        <v>0.78055555555555445</v>
      </c>
      <c r="J105" s="8">
        <v>0.78263888888888777</v>
      </c>
      <c r="K105" s="8">
        <v>0.78402777777777666</v>
      </c>
      <c r="L105" s="8">
        <v>0.78749999999999887</v>
      </c>
      <c r="M105" s="20">
        <v>0.79097222222222108</v>
      </c>
      <c r="N105" s="8">
        <v>0.79374999999999885</v>
      </c>
      <c r="O105" s="8">
        <v>0.79583333333333217</v>
      </c>
      <c r="P105" s="8">
        <v>0.79652777777777661</v>
      </c>
      <c r="Q105" s="8">
        <v>0.79722222222222106</v>
      </c>
      <c r="R105" s="8">
        <v>0.79861111111110994</v>
      </c>
      <c r="S105" s="8">
        <v>0.79999999999999882</v>
      </c>
      <c r="T105" s="8">
        <v>0.8027777777777767</v>
      </c>
      <c r="U105" s="8">
        <v>0.80486111111111003</v>
      </c>
      <c r="V105" s="8">
        <v>0.8076388888888878</v>
      </c>
      <c r="W105" s="8">
        <v>0.80902777777777668</v>
      </c>
      <c r="X105" s="8">
        <v>0.81041666666666556</v>
      </c>
      <c r="Y105" s="8">
        <v>0.81458333333333222</v>
      </c>
      <c r="Z105" s="8">
        <v>0.8159722222222211</v>
      </c>
      <c r="AA105" s="8">
        <v>0.81736111111110998</v>
      </c>
      <c r="AB105" s="20">
        <v>0.81874999999999887</v>
      </c>
      <c r="AC105" s="8">
        <v>0.82013888888888775</v>
      </c>
      <c r="AD105" s="8">
        <v>0.82222222222222108</v>
      </c>
      <c r="AE105" s="8">
        <v>0.82361111111110996</v>
      </c>
      <c r="AF105" s="8">
        <v>0.82638888888888773</v>
      </c>
      <c r="AG105" s="4"/>
      <c r="AH105" s="4"/>
      <c r="AI105" s="1">
        <v>4.5833333333333282E-2</v>
      </c>
    </row>
    <row r="106" spans="1:35" hidden="1">
      <c r="A106" s="24" t="s">
        <v>4</v>
      </c>
      <c r="B106" s="24" t="s">
        <v>63</v>
      </c>
      <c r="C106" s="3">
        <v>0.04</v>
      </c>
      <c r="D106" s="3">
        <v>26.92</v>
      </c>
      <c r="E106" s="33">
        <v>115</v>
      </c>
      <c r="F106" s="23">
        <v>5.555555555556646E-3</v>
      </c>
      <c r="G106" s="4"/>
      <c r="H106" s="4"/>
      <c r="I106" s="20">
        <v>0.78611111111111109</v>
      </c>
      <c r="J106" s="8">
        <v>0.78819444444444442</v>
      </c>
      <c r="K106" s="8">
        <v>0.7895833333333333</v>
      </c>
      <c r="L106" s="8">
        <v>0.79305555555555551</v>
      </c>
      <c r="M106" s="20">
        <v>0.79652777777777772</v>
      </c>
      <c r="N106" s="8">
        <v>0.79930555555555549</v>
      </c>
      <c r="O106" s="8">
        <v>0.80138888888888882</v>
      </c>
      <c r="P106" s="8">
        <v>0.80208333333333326</v>
      </c>
      <c r="Q106" s="8">
        <v>0.8027777777777777</v>
      </c>
      <c r="R106" s="8">
        <v>0.80416666666666659</v>
      </c>
      <c r="S106" s="8">
        <v>0.80555555555555547</v>
      </c>
      <c r="T106" s="8">
        <v>0.80833333333333335</v>
      </c>
      <c r="U106" s="8">
        <v>0.81041666666666667</v>
      </c>
      <c r="V106" s="8">
        <v>0.81319444444444444</v>
      </c>
      <c r="W106" s="8">
        <v>0.81458333333333333</v>
      </c>
      <c r="X106" s="8">
        <v>0.81597222222222221</v>
      </c>
      <c r="Y106" s="8">
        <v>0.82013888888888886</v>
      </c>
      <c r="Z106" s="8">
        <v>0.82152777777777775</v>
      </c>
      <c r="AA106" s="8">
        <v>0.82291666666666663</v>
      </c>
      <c r="AB106" s="20">
        <v>0.82430555555555551</v>
      </c>
      <c r="AC106" s="8">
        <v>0.8256944444444444</v>
      </c>
      <c r="AD106" s="8">
        <v>0.82777777777777772</v>
      </c>
      <c r="AE106" s="8">
        <v>0.82916666666666661</v>
      </c>
      <c r="AF106" s="8">
        <v>0.83194444444444438</v>
      </c>
      <c r="AG106" s="15">
        <v>0.83541666666666659</v>
      </c>
      <c r="AH106" s="4"/>
      <c r="AI106" s="1">
        <v>4.5833333333333282E-2</v>
      </c>
    </row>
    <row r="107" spans="1:35" hidden="1">
      <c r="A107" s="24" t="s">
        <v>4</v>
      </c>
      <c r="B107" s="24" t="s">
        <v>63</v>
      </c>
      <c r="C107" s="3">
        <v>0</v>
      </c>
      <c r="D107" s="3">
        <v>26.92</v>
      </c>
      <c r="E107" s="33">
        <v>108</v>
      </c>
      <c r="F107" s="23">
        <v>4.8611111111098726E-3</v>
      </c>
      <c r="G107" s="4"/>
      <c r="H107" s="4"/>
      <c r="I107" s="20">
        <v>0.79097222222222097</v>
      </c>
      <c r="J107" s="8">
        <v>0.79305555555555429</v>
      </c>
      <c r="K107" s="8">
        <v>0.79444444444444318</v>
      </c>
      <c r="L107" s="8">
        <v>0.79791666666666539</v>
      </c>
      <c r="M107" s="20">
        <v>0.8013888888888876</v>
      </c>
      <c r="N107" s="8">
        <v>0.80416666666666536</v>
      </c>
      <c r="O107" s="8">
        <v>0.80624999999999869</v>
      </c>
      <c r="P107" s="8">
        <v>0.80694444444444313</v>
      </c>
      <c r="Q107" s="8">
        <v>0.80763888888888757</v>
      </c>
      <c r="R107" s="8">
        <v>0.80902777777777646</v>
      </c>
      <c r="S107" s="8">
        <v>0.81041666666666534</v>
      </c>
      <c r="T107" s="8">
        <v>0.81319444444444322</v>
      </c>
      <c r="U107" s="8">
        <v>0.81527777777777655</v>
      </c>
      <c r="V107" s="8">
        <v>0.81805555555555431</v>
      </c>
      <c r="W107" s="8">
        <v>0.8194444444444432</v>
      </c>
      <c r="X107" s="8">
        <v>0.82083333333333208</v>
      </c>
      <c r="Y107" s="8">
        <v>0.82499999999999873</v>
      </c>
      <c r="Z107" s="8">
        <v>0.82638888888888762</v>
      </c>
      <c r="AA107" s="8">
        <v>0.8277777777777765</v>
      </c>
      <c r="AB107" s="20">
        <v>0.82916666666666539</v>
      </c>
      <c r="AC107" s="8">
        <v>0.83055555555555427</v>
      </c>
      <c r="AD107" s="8">
        <v>0.8326388888888876</v>
      </c>
      <c r="AE107" s="8">
        <v>0.83402777777777648</v>
      </c>
      <c r="AF107" s="8">
        <v>0.83680555555555425</v>
      </c>
      <c r="AG107" s="4"/>
      <c r="AH107" s="4"/>
      <c r="AI107" s="1">
        <v>4.5833333333333282E-2</v>
      </c>
    </row>
    <row r="108" spans="1:35" hidden="1">
      <c r="A108" s="24" t="s">
        <v>4</v>
      </c>
      <c r="B108" s="24" t="s">
        <v>63</v>
      </c>
      <c r="C108" s="3">
        <v>0.04</v>
      </c>
      <c r="D108" s="3">
        <v>26.92</v>
      </c>
      <c r="E108" s="33">
        <v>119</v>
      </c>
      <c r="F108" s="23">
        <v>4.8611111111110938E-3</v>
      </c>
      <c r="G108" s="4"/>
      <c r="H108" s="4"/>
      <c r="I108" s="20">
        <v>0.79583333333333206</v>
      </c>
      <c r="J108" s="8">
        <v>0.79791666666666539</v>
      </c>
      <c r="K108" s="8">
        <v>0.79930555555555427</v>
      </c>
      <c r="L108" s="8">
        <v>0.80277777777777648</v>
      </c>
      <c r="M108" s="20">
        <v>0.80624999999999869</v>
      </c>
      <c r="N108" s="8">
        <v>0.80902777777777646</v>
      </c>
      <c r="O108" s="8">
        <v>0.81111111111110978</v>
      </c>
      <c r="P108" s="8">
        <v>0.81180555555555423</v>
      </c>
      <c r="Q108" s="8">
        <v>0.81249999999999867</v>
      </c>
      <c r="R108" s="8">
        <v>0.81388888888888755</v>
      </c>
      <c r="S108" s="8">
        <v>0.81527777777777644</v>
      </c>
      <c r="T108" s="8">
        <v>0.81805555555555431</v>
      </c>
      <c r="U108" s="8">
        <v>0.82013888888888764</v>
      </c>
      <c r="V108" s="8">
        <v>0.82291666666666541</v>
      </c>
      <c r="W108" s="8">
        <v>0.82430555555555429</v>
      </c>
      <c r="X108" s="8">
        <v>0.82569444444444318</v>
      </c>
      <c r="Y108" s="8">
        <v>0.82986111111110983</v>
      </c>
      <c r="Z108" s="8">
        <v>0.83124999999999871</v>
      </c>
      <c r="AA108" s="8">
        <v>0.8326388888888876</v>
      </c>
      <c r="AB108" s="20">
        <v>0.83402777777777648</v>
      </c>
      <c r="AC108" s="8">
        <v>0.83541666666666536</v>
      </c>
      <c r="AD108" s="8">
        <v>0.83749999999999869</v>
      </c>
      <c r="AE108" s="8">
        <v>0.83888888888888757</v>
      </c>
      <c r="AF108" s="8">
        <v>0.84166666666666534</v>
      </c>
      <c r="AG108" s="15">
        <v>0.84513888888888755</v>
      </c>
      <c r="AH108" s="4"/>
      <c r="AI108" s="1">
        <v>4.5833333333333282E-2</v>
      </c>
    </row>
    <row r="109" spans="1:35" hidden="1">
      <c r="A109" s="24" t="s">
        <v>4</v>
      </c>
      <c r="B109" s="24" t="s">
        <v>63</v>
      </c>
      <c r="C109" s="3">
        <v>0</v>
      </c>
      <c r="D109" s="3">
        <v>26.92</v>
      </c>
      <c r="E109" s="33">
        <v>111</v>
      </c>
      <c r="F109" s="23">
        <v>5.5555555555556468E-3</v>
      </c>
      <c r="G109" s="4"/>
      <c r="H109" s="4"/>
      <c r="I109" s="20">
        <v>0.80138888888888771</v>
      </c>
      <c r="J109" s="8">
        <v>0.80347222222222103</v>
      </c>
      <c r="K109" s="8">
        <v>0.80486111111110992</v>
      </c>
      <c r="L109" s="8">
        <v>0.80833333333333213</v>
      </c>
      <c r="M109" s="20">
        <v>0.81180555555555434</v>
      </c>
      <c r="N109" s="8">
        <v>0.8145833333333321</v>
      </c>
      <c r="O109" s="8">
        <v>0.81666666666666543</v>
      </c>
      <c r="P109" s="8">
        <v>0.81736111111110987</v>
      </c>
      <c r="Q109" s="8">
        <v>0.81805555555555431</v>
      </c>
      <c r="R109" s="8">
        <v>0.8194444444444432</v>
      </c>
      <c r="S109" s="8">
        <v>0.82083333333333208</v>
      </c>
      <c r="T109" s="8">
        <v>0.82361111111110996</v>
      </c>
      <c r="U109" s="8">
        <v>0.82569444444444329</v>
      </c>
      <c r="V109" s="8">
        <v>0.82847222222222106</v>
      </c>
      <c r="W109" s="8">
        <v>0.82986111111110994</v>
      </c>
      <c r="X109" s="8">
        <v>0.83124999999999882</v>
      </c>
      <c r="Y109" s="8">
        <v>0.83541666666666548</v>
      </c>
      <c r="Z109" s="8">
        <v>0.83680555555555436</v>
      </c>
      <c r="AA109" s="8">
        <v>0.83819444444444324</v>
      </c>
      <c r="AB109" s="20">
        <v>0.83958333333333213</v>
      </c>
      <c r="AC109" s="8">
        <v>0.84097222222222101</v>
      </c>
      <c r="AD109" s="8">
        <v>0.84305555555555434</v>
      </c>
      <c r="AE109" s="8">
        <v>0.84444444444444322</v>
      </c>
      <c r="AF109" s="8">
        <v>0.84722222222222099</v>
      </c>
      <c r="AG109" s="4"/>
      <c r="AH109" s="4"/>
      <c r="AI109" s="1">
        <v>4.5833333333333282E-2</v>
      </c>
    </row>
    <row r="110" spans="1:35">
      <c r="A110" s="24" t="s">
        <v>2</v>
      </c>
      <c r="B110" s="24" t="s">
        <v>63</v>
      </c>
      <c r="C110" s="3">
        <v>0.04</v>
      </c>
      <c r="D110" s="3">
        <v>26.92</v>
      </c>
      <c r="E110" s="33">
        <v>102</v>
      </c>
      <c r="F110" s="23">
        <v>4.8611111111123151E-3</v>
      </c>
      <c r="G110" s="4"/>
      <c r="H110" s="4"/>
      <c r="I110" s="20">
        <v>0.80625000000000002</v>
      </c>
      <c r="J110" s="8">
        <v>0.80833333333333335</v>
      </c>
      <c r="K110" s="8">
        <v>0.80972222222222223</v>
      </c>
      <c r="L110" s="8">
        <v>0.81319444444444444</v>
      </c>
      <c r="M110" s="20">
        <v>0.81666666666666665</v>
      </c>
      <c r="N110" s="8">
        <v>0.81944444444444442</v>
      </c>
      <c r="O110" s="8">
        <v>0.82152777777777775</v>
      </c>
      <c r="P110" s="8">
        <v>0.82222222222222219</v>
      </c>
      <c r="Q110" s="8">
        <v>0.82291666666666663</v>
      </c>
      <c r="R110" s="8">
        <v>0.82430555555555551</v>
      </c>
      <c r="S110" s="8">
        <v>0.8256944444444444</v>
      </c>
      <c r="T110" s="8">
        <v>0.82847222222222228</v>
      </c>
      <c r="U110" s="8">
        <v>0.8305555555555556</v>
      </c>
      <c r="V110" s="8">
        <v>0.83333333333333337</v>
      </c>
      <c r="W110" s="8">
        <v>0.83472222222222225</v>
      </c>
      <c r="X110" s="8">
        <v>0.83611111111111114</v>
      </c>
      <c r="Y110" s="8">
        <v>0.84027777777777779</v>
      </c>
      <c r="Z110" s="8">
        <v>0.84166666666666667</v>
      </c>
      <c r="AA110" s="8">
        <v>0.84305555555555556</v>
      </c>
      <c r="AB110" s="20">
        <v>0.84444444444444444</v>
      </c>
      <c r="AC110" s="8">
        <v>0.84583333333333333</v>
      </c>
      <c r="AD110" s="8">
        <v>0.84791666666666665</v>
      </c>
      <c r="AE110" s="8">
        <v>0.84930555555555554</v>
      </c>
      <c r="AF110" s="8">
        <v>0.8520833333333333</v>
      </c>
      <c r="AG110" s="15">
        <v>0.85555555555555551</v>
      </c>
      <c r="AH110" s="4"/>
      <c r="AI110" s="1">
        <v>4.5833333333333282E-2</v>
      </c>
    </row>
    <row r="111" spans="1:35">
      <c r="A111" s="24" t="s">
        <v>2</v>
      </c>
      <c r="B111" s="24" t="s">
        <v>63</v>
      </c>
      <c r="C111" s="3">
        <v>0</v>
      </c>
      <c r="D111" s="3">
        <v>26.92</v>
      </c>
      <c r="E111" s="33">
        <v>104</v>
      </c>
      <c r="F111" s="23">
        <v>5.5555555555542036E-3</v>
      </c>
      <c r="G111" s="4"/>
      <c r="H111" s="4"/>
      <c r="I111" s="20">
        <v>0.81180555555555423</v>
      </c>
      <c r="J111" s="8">
        <v>0.81388888888888755</v>
      </c>
      <c r="K111" s="8">
        <v>0.81527777777777644</v>
      </c>
      <c r="L111" s="8">
        <v>0.81874999999999865</v>
      </c>
      <c r="M111" s="20">
        <v>0.82222222222222086</v>
      </c>
      <c r="N111" s="8">
        <v>0.82499999999999862</v>
      </c>
      <c r="O111" s="8">
        <v>0.82708333333333195</v>
      </c>
      <c r="P111" s="8">
        <v>0.82777777777777639</v>
      </c>
      <c r="Q111" s="8">
        <v>0.82847222222222083</v>
      </c>
      <c r="R111" s="8">
        <v>0.82986111111110972</v>
      </c>
      <c r="S111" s="8">
        <v>0.8312499999999986</v>
      </c>
      <c r="T111" s="8">
        <v>0.83402777777777648</v>
      </c>
      <c r="U111" s="8">
        <v>0.83611111111110981</v>
      </c>
      <c r="V111" s="8">
        <v>0.83888888888888757</v>
      </c>
      <c r="W111" s="8">
        <v>0.84027777777777646</v>
      </c>
      <c r="X111" s="8">
        <v>0.84166666666666534</v>
      </c>
      <c r="Y111" s="8">
        <v>0.84583333333333199</v>
      </c>
      <c r="Z111" s="8">
        <v>0.84722222222222088</v>
      </c>
      <c r="AA111" s="8">
        <v>0.84861111111110976</v>
      </c>
      <c r="AB111" s="20">
        <v>0.84999999999999865</v>
      </c>
      <c r="AC111" s="8">
        <v>0.85138888888888753</v>
      </c>
      <c r="AD111" s="8">
        <v>0.85347222222222086</v>
      </c>
      <c r="AE111" s="8">
        <v>0.85486111111110974</v>
      </c>
      <c r="AF111" s="8">
        <v>0.85763888888888751</v>
      </c>
      <c r="AG111" s="4"/>
      <c r="AH111" s="4"/>
      <c r="AI111" s="1">
        <v>4.5833333333333282E-2</v>
      </c>
    </row>
    <row r="112" spans="1:35">
      <c r="A112" s="24" t="s">
        <v>2</v>
      </c>
      <c r="B112" s="24" t="s">
        <v>63</v>
      </c>
      <c r="C112" s="3">
        <v>0.04</v>
      </c>
      <c r="D112" s="3">
        <v>26.92</v>
      </c>
      <c r="E112" s="33">
        <v>106</v>
      </c>
      <c r="F112" s="23">
        <v>1.0416666666666741E-2</v>
      </c>
      <c r="G112" s="4"/>
      <c r="H112" s="4"/>
      <c r="I112" s="20">
        <v>0.82222222222222097</v>
      </c>
      <c r="J112" s="8">
        <v>0.82430555555555429</v>
      </c>
      <c r="K112" s="8">
        <v>0.82569444444444318</v>
      </c>
      <c r="L112" s="8">
        <v>0.82916666666666539</v>
      </c>
      <c r="M112" s="20">
        <v>0.8326388888888876</v>
      </c>
      <c r="N112" s="8">
        <v>0.83541666666666536</v>
      </c>
      <c r="O112" s="8">
        <v>0.83749999999999869</v>
      </c>
      <c r="P112" s="8">
        <v>0.83819444444444313</v>
      </c>
      <c r="Q112" s="8">
        <v>0.83888888888888757</v>
      </c>
      <c r="R112" s="8">
        <v>0.84027777777777646</v>
      </c>
      <c r="S112" s="8">
        <v>0.84166666666666534</v>
      </c>
      <c r="T112" s="8">
        <v>0.84444444444444322</v>
      </c>
      <c r="U112" s="8">
        <v>0.84652777777777655</v>
      </c>
      <c r="V112" s="8">
        <v>0.84930555555555431</v>
      </c>
      <c r="W112" s="8">
        <v>0.8506944444444432</v>
      </c>
      <c r="X112" s="8">
        <v>0.85208333333333208</v>
      </c>
      <c r="Y112" s="8">
        <v>0.85624999999999873</v>
      </c>
      <c r="Z112" s="8">
        <v>0.85763888888888762</v>
      </c>
      <c r="AA112" s="8">
        <v>0.8590277777777765</v>
      </c>
      <c r="AB112" s="20">
        <v>0.86041666666666539</v>
      </c>
      <c r="AC112" s="8">
        <v>0.86180555555555427</v>
      </c>
      <c r="AD112" s="8">
        <v>0.8638888888888876</v>
      </c>
      <c r="AE112" s="8">
        <v>0.86527777777777648</v>
      </c>
      <c r="AF112" s="8">
        <v>0.86805555555555425</v>
      </c>
      <c r="AG112" s="15">
        <v>0.87152777777777646</v>
      </c>
      <c r="AH112" s="4"/>
      <c r="AI112" s="1">
        <v>4.5833333333333282E-2</v>
      </c>
    </row>
    <row r="113" spans="1:35" hidden="1">
      <c r="A113" s="24" t="s">
        <v>4</v>
      </c>
      <c r="B113" s="24" t="s">
        <v>63</v>
      </c>
      <c r="C113" s="3">
        <v>0.04</v>
      </c>
      <c r="D113" s="3">
        <v>26.92</v>
      </c>
      <c r="E113" s="33">
        <v>117</v>
      </c>
      <c r="F113" s="23">
        <v>1.0416666666666519E-2</v>
      </c>
      <c r="G113" s="4"/>
      <c r="H113" s="4"/>
      <c r="I113" s="20">
        <v>0.83263888888888749</v>
      </c>
      <c r="J113" s="8">
        <v>0.83472222222222081</v>
      </c>
      <c r="K113" s="8">
        <v>0.83611111111110969</v>
      </c>
      <c r="L113" s="8">
        <v>0.8395833333333319</v>
      </c>
      <c r="M113" s="20">
        <v>0.84305555555555411</v>
      </c>
      <c r="N113" s="8">
        <v>0.84583333333333188</v>
      </c>
      <c r="O113" s="8">
        <v>0.84791666666666521</v>
      </c>
      <c r="P113" s="8">
        <v>0.84861111111110965</v>
      </c>
      <c r="Q113" s="8">
        <v>0.84930555555555409</v>
      </c>
      <c r="R113" s="8">
        <v>0.85069444444444298</v>
      </c>
      <c r="S113" s="8">
        <v>0.85208333333333186</v>
      </c>
      <c r="T113" s="8">
        <v>0.85486111111110974</v>
      </c>
      <c r="U113" s="8">
        <v>0.85694444444444307</v>
      </c>
      <c r="V113" s="8">
        <v>0.85972222222222083</v>
      </c>
      <c r="W113" s="8">
        <v>0.86111111111110972</v>
      </c>
      <c r="X113" s="8">
        <v>0.8624999999999986</v>
      </c>
      <c r="Y113" s="8">
        <v>0.86666666666666525</v>
      </c>
      <c r="Z113" s="8">
        <v>0.86805555555555414</v>
      </c>
      <c r="AA113" s="8">
        <v>0.86944444444444302</v>
      </c>
      <c r="AB113" s="20">
        <v>0.8708333333333319</v>
      </c>
      <c r="AC113" s="8">
        <v>0.87222222222222079</v>
      </c>
      <c r="AD113" s="8">
        <v>0.87430555555555411</v>
      </c>
      <c r="AE113" s="8">
        <v>0.875694444444443</v>
      </c>
      <c r="AF113" s="8">
        <v>0.87847222222222077</v>
      </c>
      <c r="AG113" s="15">
        <v>0.88194444444444298</v>
      </c>
      <c r="AH113" s="4"/>
      <c r="AI113" s="1">
        <v>4.5833333333333282E-2</v>
      </c>
    </row>
    <row r="114" spans="1:35" hidden="1">
      <c r="A114" s="24" t="s">
        <v>4</v>
      </c>
      <c r="B114" s="24" t="s">
        <v>63</v>
      </c>
      <c r="C114" s="3">
        <v>0.04</v>
      </c>
      <c r="D114" s="3">
        <v>26.92</v>
      </c>
      <c r="E114" s="33">
        <v>121</v>
      </c>
      <c r="F114" s="23">
        <v>1.0416666666666741E-2</v>
      </c>
      <c r="G114" s="4"/>
      <c r="H114" s="4"/>
      <c r="I114" s="20">
        <v>0.84305555555555423</v>
      </c>
      <c r="J114" s="8">
        <v>0.84513888888888755</v>
      </c>
      <c r="K114" s="8">
        <v>0.84652777777777644</v>
      </c>
      <c r="L114" s="8">
        <v>0.84999999999999865</v>
      </c>
      <c r="M114" s="20">
        <v>0.85347222222222086</v>
      </c>
      <c r="N114" s="8">
        <v>0.85624999999999862</v>
      </c>
      <c r="O114" s="8">
        <v>0.85833333333333195</v>
      </c>
      <c r="P114" s="8">
        <v>0.85902777777777639</v>
      </c>
      <c r="Q114" s="8">
        <v>0.85972222222222083</v>
      </c>
      <c r="R114" s="8">
        <v>0.86111111111110972</v>
      </c>
      <c r="S114" s="8">
        <v>0.8624999999999986</v>
      </c>
      <c r="T114" s="8">
        <v>0.86527777777777648</v>
      </c>
      <c r="U114" s="8">
        <v>0.86736111111110981</v>
      </c>
      <c r="V114" s="8">
        <v>0.87013888888888757</v>
      </c>
      <c r="W114" s="8">
        <v>0.87152777777777646</v>
      </c>
      <c r="X114" s="8">
        <v>0.87291666666666534</v>
      </c>
      <c r="Y114" s="8">
        <v>0.87708333333333199</v>
      </c>
      <c r="Z114" s="8">
        <v>0.87847222222222088</v>
      </c>
      <c r="AA114" s="8">
        <v>0.87986111111110976</v>
      </c>
      <c r="AB114" s="20">
        <v>0.88124999999999865</v>
      </c>
      <c r="AC114" s="8">
        <v>0.88263888888888753</v>
      </c>
      <c r="AD114" s="8">
        <v>0.88472222222222086</v>
      </c>
      <c r="AE114" s="8">
        <v>0.88611111111110974</v>
      </c>
      <c r="AF114" s="8">
        <v>0.88888888888888751</v>
      </c>
      <c r="AG114" s="15">
        <v>0.89236111111110972</v>
      </c>
      <c r="AH114" s="4"/>
      <c r="AI114" s="1">
        <v>4.5833333333333282E-2</v>
      </c>
    </row>
    <row r="115" spans="1:35" hidden="1">
      <c r="A115" s="24" t="s">
        <v>4</v>
      </c>
      <c r="B115" s="24" t="s">
        <v>63</v>
      </c>
      <c r="C115" s="3">
        <v>0.04</v>
      </c>
      <c r="D115" s="3">
        <v>26.92</v>
      </c>
      <c r="E115" s="33">
        <v>125</v>
      </c>
      <c r="F115" s="23">
        <v>2.0833333333333259E-2</v>
      </c>
      <c r="G115" s="4"/>
      <c r="H115" s="4"/>
      <c r="I115" s="20">
        <v>0.86388888888888749</v>
      </c>
      <c r="J115" s="8">
        <v>0.86597222222222081</v>
      </c>
      <c r="K115" s="8">
        <v>0.86736111111110969</v>
      </c>
      <c r="L115" s="8">
        <v>0.8708333333333319</v>
      </c>
      <c r="M115" s="20">
        <v>0.87430555555555411</v>
      </c>
      <c r="N115" s="8">
        <v>0.87708333333333188</v>
      </c>
      <c r="O115" s="8">
        <v>0.87916666666666521</v>
      </c>
      <c r="P115" s="8">
        <v>0.87986111111110965</v>
      </c>
      <c r="Q115" s="8">
        <v>0.88055555555555409</v>
      </c>
      <c r="R115" s="8">
        <v>0.88194444444444298</v>
      </c>
      <c r="S115" s="8">
        <v>0.88333333333333186</v>
      </c>
      <c r="T115" s="8">
        <v>0.88611111111110974</v>
      </c>
      <c r="U115" s="8">
        <v>0.88819444444444307</v>
      </c>
      <c r="V115" s="8">
        <v>0.89097222222222083</v>
      </c>
      <c r="W115" s="8">
        <v>0.89236111111110972</v>
      </c>
      <c r="X115" s="8">
        <v>0.8937499999999986</v>
      </c>
      <c r="Y115" s="8">
        <v>0.89791666666666525</v>
      </c>
      <c r="Z115" s="8">
        <v>0.89930555555555414</v>
      </c>
      <c r="AA115" s="8">
        <v>0.90069444444444302</v>
      </c>
      <c r="AB115" s="20">
        <v>0.9020833333333319</v>
      </c>
      <c r="AC115" s="8">
        <v>0.90347222222222079</v>
      </c>
      <c r="AD115" s="8">
        <v>0.90555555555555411</v>
      </c>
      <c r="AE115" s="8">
        <v>0.906944444444443</v>
      </c>
      <c r="AF115" s="8">
        <v>0.90972222222222077</v>
      </c>
      <c r="AG115" s="15">
        <v>0.91319444444444298</v>
      </c>
      <c r="AH115" s="4"/>
      <c r="AI115" s="1">
        <v>4.5833333333333282E-2</v>
      </c>
    </row>
    <row r="116" spans="1:35" hidden="1">
      <c r="A116" s="24" t="s">
        <v>4</v>
      </c>
      <c r="B116" s="24" t="s">
        <v>63</v>
      </c>
      <c r="C116" s="3">
        <v>0.04</v>
      </c>
      <c r="D116" s="3">
        <v>26.92</v>
      </c>
      <c r="E116" s="33">
        <v>126</v>
      </c>
      <c r="F116" s="23">
        <v>2.0833333333333259E-2</v>
      </c>
      <c r="G116" s="4"/>
      <c r="H116" s="4"/>
      <c r="I116" s="20">
        <v>0.88472222222222074</v>
      </c>
      <c r="J116" s="8">
        <v>0.88680555555555407</v>
      </c>
      <c r="K116" s="8">
        <v>0.88819444444444295</v>
      </c>
      <c r="L116" s="8">
        <v>0.89166666666666516</v>
      </c>
      <c r="M116" s="20">
        <v>0.89513888888888737</v>
      </c>
      <c r="N116" s="8">
        <v>0.89791666666666514</v>
      </c>
      <c r="O116" s="8">
        <v>0.89999999999999847</v>
      </c>
      <c r="P116" s="8">
        <v>0.90069444444444291</v>
      </c>
      <c r="Q116" s="8">
        <v>0.90138888888888735</v>
      </c>
      <c r="R116" s="8">
        <v>0.90277777777777624</v>
      </c>
      <c r="S116" s="8">
        <v>0.90416666666666512</v>
      </c>
      <c r="T116" s="8">
        <v>0.906944444444443</v>
      </c>
      <c r="U116" s="8">
        <v>0.90902777777777632</v>
      </c>
      <c r="V116" s="8">
        <v>0.91180555555555409</v>
      </c>
      <c r="W116" s="8">
        <v>0.91319444444444298</v>
      </c>
      <c r="X116" s="8">
        <v>0.91458333333333186</v>
      </c>
      <c r="Y116" s="8">
        <v>0.91874999999999851</v>
      </c>
      <c r="Z116" s="8">
        <v>0.9201388888888874</v>
      </c>
      <c r="AA116" s="8">
        <v>0.92152777777777628</v>
      </c>
      <c r="AB116" s="20">
        <v>0.92291666666666516</v>
      </c>
      <c r="AC116" s="8">
        <v>0.92430555555555405</v>
      </c>
      <c r="AD116" s="8">
        <v>0.92638888888888737</v>
      </c>
      <c r="AE116" s="8">
        <v>0.92777777777777626</v>
      </c>
      <c r="AF116" s="8">
        <v>0.93055555555555403</v>
      </c>
      <c r="AG116" s="15">
        <v>0.93402777777777624</v>
      </c>
      <c r="AH116" s="4"/>
      <c r="AI116" s="1">
        <v>4.5833333333333282E-2</v>
      </c>
    </row>
    <row r="117" spans="1:35" hidden="1">
      <c r="A117" s="24" t="s">
        <v>4</v>
      </c>
      <c r="B117" s="24" t="s">
        <v>63</v>
      </c>
      <c r="C117" s="3">
        <v>0.04</v>
      </c>
      <c r="D117" s="3">
        <v>26.92</v>
      </c>
      <c r="E117" s="33">
        <v>108</v>
      </c>
      <c r="F117" s="23">
        <v>1.0416666666666519E-2</v>
      </c>
      <c r="G117" s="4"/>
      <c r="H117" s="4"/>
      <c r="I117" s="20">
        <v>0.89513888888888726</v>
      </c>
      <c r="J117" s="8">
        <v>0.89722222222222059</v>
      </c>
      <c r="K117" s="8">
        <v>0.89861111111110947</v>
      </c>
      <c r="L117" s="8">
        <v>0.90208333333333168</v>
      </c>
      <c r="M117" s="20">
        <v>0.90555555555555389</v>
      </c>
      <c r="N117" s="8">
        <v>0.90833333333333166</v>
      </c>
      <c r="O117" s="8">
        <v>0.91041666666666499</v>
      </c>
      <c r="P117" s="8">
        <v>0.91111111111110943</v>
      </c>
      <c r="Q117" s="8">
        <v>0.91180555555555387</v>
      </c>
      <c r="R117" s="8">
        <v>0.91319444444444275</v>
      </c>
      <c r="S117" s="8">
        <v>0.91458333333333164</v>
      </c>
      <c r="T117" s="8">
        <v>0.91736111111110952</v>
      </c>
      <c r="U117" s="8">
        <v>0.91944444444444284</v>
      </c>
      <c r="V117" s="8">
        <v>0.92222222222222061</v>
      </c>
      <c r="W117" s="8">
        <v>0.9236111111111095</v>
      </c>
      <c r="X117" s="8">
        <v>0.92499999999999838</v>
      </c>
      <c r="Y117" s="8">
        <v>0.92916666666666503</v>
      </c>
      <c r="Z117" s="8">
        <v>0.93055555555555391</v>
      </c>
      <c r="AA117" s="8">
        <v>0.9319444444444428</v>
      </c>
      <c r="AB117" s="20">
        <v>0.93333333333333168</v>
      </c>
      <c r="AC117" s="8">
        <v>0.93472222222222057</v>
      </c>
      <c r="AD117" s="8">
        <v>0.93680555555555389</v>
      </c>
      <c r="AE117" s="8">
        <v>0.93819444444444278</v>
      </c>
      <c r="AF117" s="8">
        <v>0.94097222222222054</v>
      </c>
      <c r="AG117" s="15">
        <v>0.94444444444444275</v>
      </c>
      <c r="AH117" s="4"/>
      <c r="AI117" s="1">
        <v>4.5833333333333282E-2</v>
      </c>
    </row>
    <row r="118" spans="1:35" hidden="1">
      <c r="A118" s="24" t="s">
        <v>4</v>
      </c>
      <c r="B118" s="24" t="s">
        <v>63</v>
      </c>
      <c r="C118" s="3">
        <v>0.04</v>
      </c>
      <c r="D118" s="3">
        <v>26.92</v>
      </c>
      <c r="E118" s="33">
        <v>111</v>
      </c>
      <c r="F118" s="23">
        <v>1.0416666666666741E-2</v>
      </c>
      <c r="G118" s="4"/>
      <c r="H118" s="4"/>
      <c r="I118" s="20">
        <v>0.905555555555554</v>
      </c>
      <c r="J118" s="8">
        <v>0.90763888888888733</v>
      </c>
      <c r="K118" s="8">
        <v>0.90902777777777621</v>
      </c>
      <c r="L118" s="8">
        <v>0.91249999999999842</v>
      </c>
      <c r="M118" s="20">
        <v>0.91597222222222063</v>
      </c>
      <c r="N118" s="8">
        <v>0.9187499999999984</v>
      </c>
      <c r="O118" s="8">
        <v>0.92083333333333173</v>
      </c>
      <c r="P118" s="8">
        <v>0.92152777777777617</v>
      </c>
      <c r="Q118" s="8">
        <v>0.92222222222222061</v>
      </c>
      <c r="R118" s="8">
        <v>0.9236111111111095</v>
      </c>
      <c r="S118" s="8">
        <v>0.92499999999999838</v>
      </c>
      <c r="T118" s="8">
        <v>0.92777777777777626</v>
      </c>
      <c r="U118" s="8">
        <v>0.92986111111110958</v>
      </c>
      <c r="V118" s="8">
        <v>0.93263888888888735</v>
      </c>
      <c r="W118" s="8">
        <v>0.93402777777777624</v>
      </c>
      <c r="X118" s="8">
        <v>0.93541666666666512</v>
      </c>
      <c r="Y118" s="8">
        <v>0.93958333333333177</v>
      </c>
      <c r="Z118" s="8">
        <v>0.94097222222222066</v>
      </c>
      <c r="AA118" s="8">
        <v>0.94236111111110954</v>
      </c>
      <c r="AB118" s="20">
        <v>0.94374999999999842</v>
      </c>
      <c r="AC118" s="8">
        <v>0.94513888888888731</v>
      </c>
      <c r="AD118" s="8">
        <v>0.94722222222222063</v>
      </c>
      <c r="AE118" s="8">
        <v>0.94861111111110952</v>
      </c>
      <c r="AF118" s="8">
        <v>0.95138888888888729</v>
      </c>
      <c r="AG118" s="15">
        <v>0.95486111111111116</v>
      </c>
      <c r="AH118" s="4"/>
      <c r="AI118" s="1">
        <v>4.5833333333333282E-2</v>
      </c>
    </row>
    <row r="119" spans="1:35">
      <c r="A119" s="24" t="s">
        <v>2</v>
      </c>
      <c r="B119" s="24" t="s">
        <v>63</v>
      </c>
      <c r="C119" s="3">
        <v>0.04</v>
      </c>
      <c r="D119" s="3">
        <v>26.92</v>
      </c>
      <c r="E119" s="33">
        <v>104</v>
      </c>
      <c r="F119" s="23">
        <v>1.1111111111110961E-2</v>
      </c>
      <c r="G119" s="4"/>
      <c r="H119" s="4"/>
      <c r="I119" s="20">
        <v>0.91666666666666496</v>
      </c>
      <c r="J119" s="8">
        <v>0.91874999999999829</v>
      </c>
      <c r="K119" s="8">
        <v>0.92013888888888717</v>
      </c>
      <c r="L119" s="8">
        <v>0.92361111111110938</v>
      </c>
      <c r="M119" s="20">
        <v>0.92708333333333159</v>
      </c>
      <c r="N119" s="8">
        <v>0.92986111111110947</v>
      </c>
      <c r="O119" s="8">
        <v>0.9319444444444428</v>
      </c>
      <c r="P119" s="8">
        <v>0.93263888888888724</v>
      </c>
      <c r="Q119" s="8">
        <v>0.93333333333333168</v>
      </c>
      <c r="R119" s="8">
        <v>0.93472222222222057</v>
      </c>
      <c r="S119" s="8">
        <v>0.93611111111110945</v>
      </c>
      <c r="T119" s="8">
        <v>0.93888888888888733</v>
      </c>
      <c r="U119" s="8">
        <v>0.94097222222222066</v>
      </c>
      <c r="V119" s="8">
        <v>0.94374999999999842</v>
      </c>
      <c r="W119" s="8">
        <v>0.94513888888888731</v>
      </c>
      <c r="X119" s="8">
        <v>0.94652777777777619</v>
      </c>
      <c r="Y119" s="8">
        <v>0.95069444444444284</v>
      </c>
      <c r="Z119" s="8">
        <v>0.95208333333333173</v>
      </c>
      <c r="AA119" s="8">
        <v>0.95347222222222061</v>
      </c>
      <c r="AB119" s="20">
        <v>0.9548611111111095</v>
      </c>
      <c r="AC119" s="8">
        <v>0.95624999999999838</v>
      </c>
      <c r="AD119" s="8">
        <v>0.95833333333333171</v>
      </c>
      <c r="AE119" s="8">
        <v>0.95972222222222059</v>
      </c>
      <c r="AF119" s="8">
        <v>0.96249999999999836</v>
      </c>
      <c r="AG119" s="15">
        <v>0.96597222222222223</v>
      </c>
      <c r="AH119" s="4"/>
      <c r="AI119" s="1">
        <v>4.5833333333333393E-2</v>
      </c>
    </row>
    <row r="120" spans="1:35">
      <c r="A120" s="9"/>
      <c r="B120" s="9"/>
      <c r="C120" s="9"/>
      <c r="D120" s="9"/>
      <c r="E120" s="34"/>
      <c r="F120" s="9"/>
      <c r="G120" s="9"/>
      <c r="H120" s="9"/>
      <c r="I120" s="22"/>
      <c r="J120" s="9"/>
      <c r="K120" s="9"/>
      <c r="L120" s="9"/>
      <c r="M120" s="22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22"/>
      <c r="AC120" s="9"/>
      <c r="AD120" s="9"/>
      <c r="AE120" s="9"/>
      <c r="AF120" s="9"/>
      <c r="AG120" s="9"/>
      <c r="AH120" s="9"/>
      <c r="AI120" s="9"/>
    </row>
  </sheetData>
  <autoFilter ref="A1:AI119">
    <filterColumn colId="0">
      <filters>
        <filter val="TBRT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C5:N165"/>
  <sheetViews>
    <sheetView topLeftCell="A108" workbookViewId="0">
      <selection activeCell="M147" sqref="M147"/>
    </sheetView>
  </sheetViews>
  <sheetFormatPr defaultColWidth="9.109375" defaultRowHeight="14.4"/>
  <cols>
    <col min="1" max="5" width="9.109375" style="36"/>
    <col min="6" max="6" width="11.33203125" style="36" bestFit="1" customWidth="1"/>
    <col min="7" max="16384" width="9.109375" style="36"/>
  </cols>
  <sheetData>
    <row r="5" spans="3:5">
      <c r="C5" s="36" t="s">
        <v>125</v>
      </c>
      <c r="D5" s="36" t="s">
        <v>1</v>
      </c>
      <c r="E5" s="36" t="s">
        <v>122</v>
      </c>
    </row>
    <row r="6" spans="3:5">
      <c r="C6" s="46">
        <v>101</v>
      </c>
      <c r="D6" s="46" t="s">
        <v>3</v>
      </c>
      <c r="E6" s="46" t="s">
        <v>62</v>
      </c>
    </row>
    <row r="7" spans="3:5">
      <c r="C7" s="46">
        <v>101</v>
      </c>
      <c r="D7" s="46" t="s">
        <v>3</v>
      </c>
      <c r="E7" s="46" t="s">
        <v>62</v>
      </c>
    </row>
    <row r="8" spans="3:5">
      <c r="C8" s="46">
        <v>102</v>
      </c>
      <c r="D8" s="46" t="s">
        <v>2</v>
      </c>
      <c r="E8" s="46" t="s">
        <v>63</v>
      </c>
    </row>
    <row r="9" spans="3:5">
      <c r="C9" s="46">
        <v>102</v>
      </c>
      <c r="D9" s="46" t="s">
        <v>2</v>
      </c>
      <c r="E9" s="46" t="s">
        <v>63</v>
      </c>
    </row>
    <row r="10" spans="3:5">
      <c r="C10" s="46">
        <v>102</v>
      </c>
      <c r="D10" s="46" t="s">
        <v>2</v>
      </c>
      <c r="E10" s="46" t="s">
        <v>63</v>
      </c>
    </row>
    <row r="11" spans="3:5">
      <c r="C11" s="46">
        <v>103</v>
      </c>
      <c r="D11" s="46" t="s">
        <v>3</v>
      </c>
      <c r="E11" s="46" t="s">
        <v>62</v>
      </c>
    </row>
    <row r="12" spans="3:5">
      <c r="C12" s="46">
        <v>103</v>
      </c>
      <c r="D12" s="46" t="s">
        <v>3</v>
      </c>
      <c r="E12" s="46" t="s">
        <v>62</v>
      </c>
    </row>
    <row r="13" spans="3:5">
      <c r="C13" s="46">
        <v>104</v>
      </c>
      <c r="D13" s="46" t="s">
        <v>2</v>
      </c>
      <c r="E13" s="46" t="s">
        <v>63</v>
      </c>
    </row>
    <row r="14" spans="3:5">
      <c r="C14" s="46">
        <v>104</v>
      </c>
      <c r="D14" s="46" t="s">
        <v>2</v>
      </c>
      <c r="E14" s="46" t="s">
        <v>63</v>
      </c>
    </row>
    <row r="15" spans="3:5">
      <c r="C15" s="46">
        <v>104</v>
      </c>
      <c r="D15" s="46" t="s">
        <v>2</v>
      </c>
      <c r="E15" s="46" t="s">
        <v>63</v>
      </c>
    </row>
    <row r="16" spans="3:5">
      <c r="C16" s="46">
        <v>104</v>
      </c>
      <c r="D16" s="46" t="s">
        <v>2</v>
      </c>
      <c r="E16" s="46" t="s">
        <v>63</v>
      </c>
    </row>
    <row r="17" spans="3:5">
      <c r="C17" s="46">
        <v>105</v>
      </c>
      <c r="D17" s="46" t="s">
        <v>2</v>
      </c>
      <c r="E17" s="46" t="s">
        <v>63</v>
      </c>
    </row>
    <row r="18" spans="3:5">
      <c r="C18" s="46">
        <v>105</v>
      </c>
      <c r="D18" s="46" t="s">
        <v>2</v>
      </c>
      <c r="E18" s="46" t="s">
        <v>63</v>
      </c>
    </row>
    <row r="19" spans="3:5">
      <c r="C19" s="46">
        <v>105</v>
      </c>
      <c r="D19" s="46" t="s">
        <v>2</v>
      </c>
      <c r="E19" s="46" t="s">
        <v>63</v>
      </c>
    </row>
    <row r="20" spans="3:5">
      <c r="C20" s="46">
        <v>106</v>
      </c>
      <c r="D20" s="46" t="s">
        <v>2</v>
      </c>
      <c r="E20" s="46" t="s">
        <v>63</v>
      </c>
    </row>
    <row r="21" spans="3:5">
      <c r="C21" s="46">
        <v>106</v>
      </c>
      <c r="D21" s="46" t="s">
        <v>2</v>
      </c>
      <c r="E21" s="46" t="s">
        <v>63</v>
      </c>
    </row>
    <row r="22" spans="3:5">
      <c r="C22" s="46">
        <v>106</v>
      </c>
      <c r="D22" s="46" t="s">
        <v>2</v>
      </c>
      <c r="E22" s="46" t="s">
        <v>63</v>
      </c>
    </row>
    <row r="23" spans="3:5">
      <c r="C23" s="46">
        <v>107</v>
      </c>
      <c r="D23" s="46" t="s">
        <v>3</v>
      </c>
      <c r="E23" s="46" t="s">
        <v>62</v>
      </c>
    </row>
    <row r="24" spans="3:5">
      <c r="C24" s="46">
        <v>107</v>
      </c>
      <c r="D24" s="46" t="s">
        <v>3</v>
      </c>
      <c r="E24" s="46" t="s">
        <v>62</v>
      </c>
    </row>
    <row r="25" spans="3:5">
      <c r="C25" s="46">
        <v>108</v>
      </c>
      <c r="D25" s="46" t="s">
        <v>4</v>
      </c>
      <c r="E25" s="46" t="s">
        <v>63</v>
      </c>
    </row>
    <row r="26" spans="3:5">
      <c r="C26" s="46">
        <v>108</v>
      </c>
      <c r="D26" s="46" t="s">
        <v>4</v>
      </c>
      <c r="E26" s="46" t="s">
        <v>63</v>
      </c>
    </row>
    <row r="27" spans="3:5">
      <c r="C27" s="46">
        <v>108</v>
      </c>
      <c r="D27" s="46" t="s">
        <v>4</v>
      </c>
      <c r="E27" s="46" t="s">
        <v>63</v>
      </c>
    </row>
    <row r="28" spans="3:5">
      <c r="C28" s="46">
        <v>108</v>
      </c>
      <c r="D28" s="46" t="s">
        <v>4</v>
      </c>
      <c r="E28" s="46" t="s">
        <v>63</v>
      </c>
    </row>
    <row r="29" spans="3:5">
      <c r="C29" s="46">
        <v>108</v>
      </c>
      <c r="D29" s="46" t="s">
        <v>4</v>
      </c>
      <c r="E29" s="46" t="s">
        <v>63</v>
      </c>
    </row>
    <row r="30" spans="3:5">
      <c r="C30" s="46">
        <v>108</v>
      </c>
      <c r="D30" s="46" t="s">
        <v>4</v>
      </c>
      <c r="E30" s="46" t="s">
        <v>63</v>
      </c>
    </row>
    <row r="31" spans="3:5">
      <c r="C31" s="46">
        <v>108</v>
      </c>
      <c r="D31" s="46" t="s">
        <v>4</v>
      </c>
      <c r="E31" s="46" t="s">
        <v>63</v>
      </c>
    </row>
    <row r="32" spans="3:5">
      <c r="C32" s="46">
        <v>109</v>
      </c>
      <c r="D32" s="46" t="s">
        <v>2</v>
      </c>
      <c r="E32" s="46" t="s">
        <v>63</v>
      </c>
    </row>
    <row r="33" spans="3:5">
      <c r="C33" s="46">
        <v>109</v>
      </c>
      <c r="D33" s="46" t="s">
        <v>2</v>
      </c>
      <c r="E33" s="46" t="s">
        <v>63</v>
      </c>
    </row>
    <row r="34" spans="3:5">
      <c r="C34" s="46">
        <v>109</v>
      </c>
      <c r="D34" s="46" t="s">
        <v>2</v>
      </c>
      <c r="E34" s="46" t="s">
        <v>63</v>
      </c>
    </row>
    <row r="35" spans="3:5">
      <c r="C35" s="46">
        <v>110</v>
      </c>
      <c r="D35" s="46" t="s">
        <v>3</v>
      </c>
      <c r="E35" s="46" t="s">
        <v>62</v>
      </c>
    </row>
    <row r="36" spans="3:5">
      <c r="C36" s="46">
        <v>110</v>
      </c>
      <c r="D36" s="46" t="s">
        <v>3</v>
      </c>
      <c r="E36" s="46" t="s">
        <v>62</v>
      </c>
    </row>
    <row r="37" spans="3:5">
      <c r="C37" s="46">
        <v>111</v>
      </c>
      <c r="D37" s="46" t="s">
        <v>4</v>
      </c>
      <c r="E37" s="46" t="s">
        <v>63</v>
      </c>
    </row>
    <row r="38" spans="3:5">
      <c r="C38" s="46">
        <v>111</v>
      </c>
      <c r="D38" s="46" t="s">
        <v>4</v>
      </c>
      <c r="E38" s="46" t="s">
        <v>63</v>
      </c>
    </row>
    <row r="39" spans="3:5">
      <c r="C39" s="46">
        <v>111</v>
      </c>
      <c r="D39" s="46" t="s">
        <v>4</v>
      </c>
      <c r="E39" s="46" t="s">
        <v>63</v>
      </c>
    </row>
    <row r="40" spans="3:5">
      <c r="C40" s="46">
        <v>111</v>
      </c>
      <c r="D40" s="46" t="s">
        <v>4</v>
      </c>
      <c r="E40" s="46" t="s">
        <v>63</v>
      </c>
    </row>
    <row r="41" spans="3:5">
      <c r="C41" s="46">
        <v>111</v>
      </c>
      <c r="D41" s="46" t="s">
        <v>4</v>
      </c>
      <c r="E41" s="46" t="s">
        <v>63</v>
      </c>
    </row>
    <row r="42" spans="3:5">
      <c r="C42" s="46">
        <v>111</v>
      </c>
      <c r="D42" s="46" t="s">
        <v>4</v>
      </c>
      <c r="E42" s="46" t="s">
        <v>63</v>
      </c>
    </row>
    <row r="43" spans="3:5">
      <c r="C43" s="46">
        <v>111</v>
      </c>
      <c r="D43" s="46" t="s">
        <v>4</v>
      </c>
      <c r="E43" s="46" t="s">
        <v>63</v>
      </c>
    </row>
    <row r="44" spans="3:5">
      <c r="C44" s="46">
        <v>112</v>
      </c>
      <c r="D44" s="46" t="s">
        <v>2</v>
      </c>
      <c r="E44" s="46" t="s">
        <v>63</v>
      </c>
    </row>
    <row r="45" spans="3:5">
      <c r="C45" s="46">
        <v>112</v>
      </c>
      <c r="D45" s="46" t="s">
        <v>2</v>
      </c>
      <c r="E45" s="46" t="s">
        <v>63</v>
      </c>
    </row>
    <row r="46" spans="3:5">
      <c r="C46" s="46">
        <v>112</v>
      </c>
      <c r="D46" s="46" t="s">
        <v>2</v>
      </c>
      <c r="E46" s="46" t="s">
        <v>63</v>
      </c>
    </row>
    <row r="47" spans="3:5">
      <c r="C47" s="46">
        <v>112</v>
      </c>
      <c r="D47" s="46" t="s">
        <v>2</v>
      </c>
      <c r="E47" s="46" t="s">
        <v>63</v>
      </c>
    </row>
    <row r="48" spans="3:5">
      <c r="C48" s="46">
        <v>112</v>
      </c>
      <c r="D48" s="46" t="s">
        <v>2</v>
      </c>
      <c r="E48" s="46" t="s">
        <v>63</v>
      </c>
    </row>
    <row r="49" spans="3:5">
      <c r="C49" s="46">
        <v>112</v>
      </c>
      <c r="D49" s="46" t="s">
        <v>2</v>
      </c>
      <c r="E49" s="46" t="s">
        <v>63</v>
      </c>
    </row>
    <row r="50" spans="3:5">
      <c r="C50" s="46">
        <v>113</v>
      </c>
      <c r="D50" s="46" t="s">
        <v>2</v>
      </c>
      <c r="E50" s="46" t="s">
        <v>63</v>
      </c>
    </row>
    <row r="51" spans="3:5">
      <c r="C51" s="46">
        <v>113</v>
      </c>
      <c r="D51" s="46" t="s">
        <v>2</v>
      </c>
      <c r="E51" s="46" t="s">
        <v>63</v>
      </c>
    </row>
    <row r="52" spans="3:5">
      <c r="C52" s="46">
        <v>113</v>
      </c>
      <c r="D52" s="46" t="s">
        <v>2</v>
      </c>
      <c r="E52" s="46" t="s">
        <v>63</v>
      </c>
    </row>
    <row r="53" spans="3:5">
      <c r="C53" s="46">
        <v>113</v>
      </c>
      <c r="D53" s="46" t="s">
        <v>2</v>
      </c>
      <c r="E53" s="46" t="s">
        <v>63</v>
      </c>
    </row>
    <row r="54" spans="3:5">
      <c r="C54" s="46">
        <v>113</v>
      </c>
      <c r="D54" s="46" t="s">
        <v>2</v>
      </c>
      <c r="E54" s="46" t="s">
        <v>63</v>
      </c>
    </row>
    <row r="55" spans="3:5">
      <c r="C55" s="46">
        <v>114</v>
      </c>
      <c r="D55" s="46" t="s">
        <v>4</v>
      </c>
      <c r="E55" s="46" t="s">
        <v>63</v>
      </c>
    </row>
    <row r="56" spans="3:5">
      <c r="C56" s="46">
        <v>114</v>
      </c>
      <c r="D56" s="46" t="s">
        <v>4</v>
      </c>
      <c r="E56" s="46" t="s">
        <v>63</v>
      </c>
    </row>
    <row r="57" spans="3:5">
      <c r="C57" s="46">
        <v>114</v>
      </c>
      <c r="D57" s="46" t="s">
        <v>4</v>
      </c>
      <c r="E57" s="46" t="s">
        <v>63</v>
      </c>
    </row>
    <row r="58" spans="3:5">
      <c r="C58" s="46">
        <v>114</v>
      </c>
      <c r="D58" s="46" t="s">
        <v>4</v>
      </c>
      <c r="E58" s="46" t="s">
        <v>63</v>
      </c>
    </row>
    <row r="59" spans="3:5">
      <c r="C59" s="46">
        <v>115</v>
      </c>
      <c r="D59" s="46" t="s">
        <v>4</v>
      </c>
      <c r="E59" s="46" t="s">
        <v>63</v>
      </c>
    </row>
    <row r="60" spans="3:5">
      <c r="C60" s="46">
        <v>115</v>
      </c>
      <c r="D60" s="46" t="s">
        <v>4</v>
      </c>
      <c r="E60" s="46" t="s">
        <v>63</v>
      </c>
    </row>
    <row r="61" spans="3:5">
      <c r="C61" s="46">
        <v>115</v>
      </c>
      <c r="D61" s="46" t="s">
        <v>4</v>
      </c>
      <c r="E61" s="46" t="s">
        <v>63</v>
      </c>
    </row>
    <row r="62" spans="3:5">
      <c r="C62" s="46">
        <v>115</v>
      </c>
      <c r="D62" s="46" t="s">
        <v>4</v>
      </c>
      <c r="E62" s="46" t="s">
        <v>63</v>
      </c>
    </row>
    <row r="63" spans="3:5">
      <c r="C63" s="46">
        <v>116</v>
      </c>
      <c r="D63" s="46" t="s">
        <v>2</v>
      </c>
      <c r="E63" s="46" t="s">
        <v>63</v>
      </c>
    </row>
    <row r="64" spans="3:5">
      <c r="C64" s="46">
        <v>116</v>
      </c>
      <c r="D64" s="46" t="s">
        <v>2</v>
      </c>
      <c r="E64" s="46" t="s">
        <v>63</v>
      </c>
    </row>
    <row r="65" spans="3:5">
      <c r="C65" s="46">
        <v>116</v>
      </c>
      <c r="D65" s="46" t="s">
        <v>2</v>
      </c>
      <c r="E65" s="46" t="s">
        <v>63</v>
      </c>
    </row>
    <row r="66" spans="3:5">
      <c r="C66" s="46">
        <v>116</v>
      </c>
      <c r="D66" s="46" t="s">
        <v>2</v>
      </c>
      <c r="E66" s="46" t="s">
        <v>63</v>
      </c>
    </row>
    <row r="67" spans="3:5">
      <c r="C67" s="46">
        <v>116</v>
      </c>
      <c r="D67" s="46" t="s">
        <v>2</v>
      </c>
      <c r="E67" s="46" t="s">
        <v>63</v>
      </c>
    </row>
    <row r="68" spans="3:5">
      <c r="C68" s="46">
        <v>116</v>
      </c>
      <c r="D68" s="46" t="s">
        <v>2</v>
      </c>
      <c r="E68" s="46" t="s">
        <v>63</v>
      </c>
    </row>
    <row r="69" spans="3:5">
      <c r="C69" s="46">
        <v>117</v>
      </c>
      <c r="D69" s="46" t="s">
        <v>4</v>
      </c>
      <c r="E69" s="46" t="s">
        <v>63</v>
      </c>
    </row>
    <row r="70" spans="3:5">
      <c r="C70" s="46">
        <v>117</v>
      </c>
      <c r="D70" s="46" t="s">
        <v>4</v>
      </c>
      <c r="E70" s="46" t="s">
        <v>63</v>
      </c>
    </row>
    <row r="71" spans="3:5">
      <c r="C71" s="46">
        <v>117</v>
      </c>
      <c r="D71" s="46" t="s">
        <v>4</v>
      </c>
      <c r="E71" s="46" t="s">
        <v>63</v>
      </c>
    </row>
    <row r="72" spans="3:5">
      <c r="C72" s="46">
        <v>117</v>
      </c>
      <c r="D72" s="46" t="s">
        <v>4</v>
      </c>
      <c r="E72" s="46" t="s">
        <v>63</v>
      </c>
    </row>
    <row r="73" spans="3:5">
      <c r="C73" s="46">
        <v>117</v>
      </c>
      <c r="D73" s="46" t="s">
        <v>4</v>
      </c>
      <c r="E73" s="46" t="s">
        <v>63</v>
      </c>
    </row>
    <row r="74" spans="3:5">
      <c r="C74" s="46">
        <v>117</v>
      </c>
      <c r="D74" s="46" t="s">
        <v>4</v>
      </c>
      <c r="E74" s="46" t="s">
        <v>63</v>
      </c>
    </row>
    <row r="75" spans="3:5">
      <c r="C75" s="46">
        <v>118</v>
      </c>
      <c r="D75" s="46" t="s">
        <v>2</v>
      </c>
      <c r="E75" s="46" t="s">
        <v>63</v>
      </c>
    </row>
    <row r="76" spans="3:5">
      <c r="C76" s="46">
        <v>118</v>
      </c>
      <c r="D76" s="46" t="s">
        <v>2</v>
      </c>
      <c r="E76" s="46" t="s">
        <v>63</v>
      </c>
    </row>
    <row r="77" spans="3:5">
      <c r="C77" s="46">
        <v>119</v>
      </c>
      <c r="D77" s="46" t="s">
        <v>4</v>
      </c>
      <c r="E77" s="46" t="s">
        <v>63</v>
      </c>
    </row>
    <row r="78" spans="3:5">
      <c r="C78" s="46">
        <v>119</v>
      </c>
      <c r="D78" s="46" t="s">
        <v>4</v>
      </c>
      <c r="E78" s="46" t="s">
        <v>63</v>
      </c>
    </row>
    <row r="79" spans="3:5">
      <c r="C79" s="46">
        <v>119</v>
      </c>
      <c r="D79" s="46" t="s">
        <v>4</v>
      </c>
      <c r="E79" s="46" t="s">
        <v>63</v>
      </c>
    </row>
    <row r="80" spans="3:5">
      <c r="C80" s="46">
        <v>119</v>
      </c>
      <c r="D80" s="46" t="s">
        <v>4</v>
      </c>
      <c r="E80" s="46" t="s">
        <v>63</v>
      </c>
    </row>
    <row r="81" spans="3:5">
      <c r="C81" s="46">
        <v>120</v>
      </c>
      <c r="D81" s="46" t="s">
        <v>2</v>
      </c>
      <c r="E81" s="46" t="s">
        <v>63</v>
      </c>
    </row>
    <row r="82" spans="3:5">
      <c r="C82" s="46">
        <v>120</v>
      </c>
      <c r="D82" s="46" t="s">
        <v>2</v>
      </c>
      <c r="E82" s="46" t="s">
        <v>63</v>
      </c>
    </row>
    <row r="83" spans="3:5">
      <c r="C83" s="46">
        <v>121</v>
      </c>
      <c r="D83" s="46" t="s">
        <v>4</v>
      </c>
      <c r="E83" s="46" t="s">
        <v>63</v>
      </c>
    </row>
    <row r="84" spans="3:5">
      <c r="C84" s="46">
        <v>121</v>
      </c>
      <c r="D84" s="46" t="s">
        <v>4</v>
      </c>
      <c r="E84" s="46" t="s">
        <v>63</v>
      </c>
    </row>
    <row r="85" spans="3:5">
      <c r="C85" s="46">
        <v>121</v>
      </c>
      <c r="D85" s="46" t="s">
        <v>4</v>
      </c>
      <c r="E85" s="46" t="s">
        <v>63</v>
      </c>
    </row>
    <row r="86" spans="3:5">
      <c r="C86" s="46">
        <v>121</v>
      </c>
      <c r="D86" s="46" t="s">
        <v>4</v>
      </c>
      <c r="E86" s="46" t="s">
        <v>63</v>
      </c>
    </row>
    <row r="87" spans="3:5">
      <c r="C87" s="46">
        <v>121</v>
      </c>
      <c r="D87" s="46" t="s">
        <v>4</v>
      </c>
      <c r="E87" s="46" t="s">
        <v>63</v>
      </c>
    </row>
    <row r="88" spans="3:5">
      <c r="C88" s="46">
        <v>121</v>
      </c>
      <c r="D88" s="46" t="s">
        <v>4</v>
      </c>
      <c r="E88" s="46" t="s">
        <v>63</v>
      </c>
    </row>
    <row r="89" spans="3:5">
      <c r="C89" s="46">
        <v>122</v>
      </c>
      <c r="D89" s="46" t="s">
        <v>2</v>
      </c>
      <c r="E89" s="46" t="s">
        <v>63</v>
      </c>
    </row>
    <row r="90" spans="3:5">
      <c r="C90" s="46">
        <v>122</v>
      </c>
      <c r="D90" s="46" t="s">
        <v>2</v>
      </c>
      <c r="E90" s="46" t="s">
        <v>63</v>
      </c>
    </row>
    <row r="91" spans="3:5">
      <c r="C91" s="46">
        <v>123</v>
      </c>
      <c r="D91" s="46" t="s">
        <v>2</v>
      </c>
      <c r="E91" s="46" t="s">
        <v>63</v>
      </c>
    </row>
    <row r="92" spans="3:5">
      <c r="C92" s="46">
        <v>123</v>
      </c>
      <c r="D92" s="46" t="s">
        <v>2</v>
      </c>
      <c r="E92" s="46" t="s">
        <v>63</v>
      </c>
    </row>
    <row r="93" spans="3:5">
      <c r="C93" s="46">
        <v>124</v>
      </c>
      <c r="D93" s="46" t="s">
        <v>4</v>
      </c>
      <c r="E93" s="46" t="s">
        <v>63</v>
      </c>
    </row>
    <row r="94" spans="3:5">
      <c r="C94" s="46">
        <v>124</v>
      </c>
      <c r="D94" s="46" t="s">
        <v>4</v>
      </c>
      <c r="E94" s="46" t="s">
        <v>63</v>
      </c>
    </row>
    <row r="95" spans="3:5">
      <c r="C95" s="46">
        <v>124</v>
      </c>
      <c r="D95" s="46" t="s">
        <v>4</v>
      </c>
      <c r="E95" s="46" t="s">
        <v>63</v>
      </c>
    </row>
    <row r="96" spans="3:5">
      <c r="C96" s="46">
        <v>124</v>
      </c>
      <c r="D96" s="46" t="s">
        <v>4</v>
      </c>
      <c r="E96" s="46" t="s">
        <v>63</v>
      </c>
    </row>
    <row r="97" spans="3:5">
      <c r="C97" s="46">
        <v>124</v>
      </c>
      <c r="D97" s="46" t="s">
        <v>4</v>
      </c>
      <c r="E97" s="46" t="s">
        <v>63</v>
      </c>
    </row>
    <row r="98" spans="3:5">
      <c r="C98" s="46">
        <v>125</v>
      </c>
      <c r="D98" s="46" t="s">
        <v>4</v>
      </c>
      <c r="E98" s="46" t="s">
        <v>63</v>
      </c>
    </row>
    <row r="99" spans="3:5">
      <c r="C99" s="46">
        <v>125</v>
      </c>
      <c r="D99" s="46" t="s">
        <v>4</v>
      </c>
      <c r="E99" s="46" t="s">
        <v>63</v>
      </c>
    </row>
    <row r="100" spans="3:5">
      <c r="C100" s="46">
        <v>125</v>
      </c>
      <c r="D100" s="46" t="s">
        <v>4</v>
      </c>
      <c r="E100" s="46" t="s">
        <v>63</v>
      </c>
    </row>
    <row r="101" spans="3:5">
      <c r="C101" s="46">
        <v>125</v>
      </c>
      <c r="D101" s="46" t="s">
        <v>4</v>
      </c>
      <c r="E101" s="46" t="s">
        <v>63</v>
      </c>
    </row>
    <row r="102" spans="3:5">
      <c r="C102" s="46">
        <v>125</v>
      </c>
      <c r="D102" s="46" t="s">
        <v>4</v>
      </c>
      <c r="E102" s="46" t="s">
        <v>63</v>
      </c>
    </row>
    <row r="103" spans="3:5">
      <c r="C103" s="46">
        <v>125</v>
      </c>
      <c r="D103" s="46" t="s">
        <v>4</v>
      </c>
      <c r="E103" s="46" t="s">
        <v>63</v>
      </c>
    </row>
    <row r="104" spans="3:5">
      <c r="C104" s="46">
        <v>126</v>
      </c>
      <c r="D104" s="46" t="s">
        <v>4</v>
      </c>
      <c r="E104" s="46" t="s">
        <v>63</v>
      </c>
    </row>
    <row r="105" spans="3:5">
      <c r="C105" s="46">
        <v>126</v>
      </c>
      <c r="D105" s="46" t="s">
        <v>4</v>
      </c>
      <c r="E105" s="46" t="s">
        <v>63</v>
      </c>
    </row>
    <row r="106" spans="3:5">
      <c r="C106" s="46">
        <v>126</v>
      </c>
      <c r="D106" s="46" t="s">
        <v>4</v>
      </c>
      <c r="E106" s="46" t="s">
        <v>63</v>
      </c>
    </row>
    <row r="107" spans="3:5">
      <c r="C107" s="46">
        <v>126</v>
      </c>
      <c r="D107" s="46" t="s">
        <v>4</v>
      </c>
      <c r="E107" s="46" t="s">
        <v>63</v>
      </c>
    </row>
    <row r="108" spans="3:5">
      <c r="C108" s="46">
        <v>126</v>
      </c>
      <c r="D108" s="46" t="s">
        <v>4</v>
      </c>
      <c r="E108" s="46" t="s">
        <v>63</v>
      </c>
    </row>
    <row r="109" spans="3:5">
      <c r="C109" s="46">
        <v>126</v>
      </c>
      <c r="D109" s="46" t="s">
        <v>4</v>
      </c>
      <c r="E109" s="46" t="s">
        <v>63</v>
      </c>
    </row>
    <row r="110" spans="3:5">
      <c r="C110" s="46">
        <v>127</v>
      </c>
      <c r="D110" s="46" t="s">
        <v>4</v>
      </c>
      <c r="E110" s="46" t="s">
        <v>63</v>
      </c>
    </row>
    <row r="111" spans="3:5">
      <c r="C111" s="46">
        <v>127</v>
      </c>
      <c r="D111" s="46" t="s">
        <v>4</v>
      </c>
      <c r="E111" s="46" t="s">
        <v>63</v>
      </c>
    </row>
    <row r="112" spans="3:5">
      <c r="C112" s="46">
        <v>127</v>
      </c>
      <c r="D112" s="46" t="s">
        <v>4</v>
      </c>
      <c r="E112" s="46" t="s">
        <v>63</v>
      </c>
    </row>
    <row r="113" spans="3:5">
      <c r="C113" s="46">
        <v>128</v>
      </c>
      <c r="D113" s="46" t="s">
        <v>3</v>
      </c>
      <c r="E113" s="46" t="s">
        <v>62</v>
      </c>
    </row>
    <row r="114" spans="3:5">
      <c r="C114" s="46">
        <v>129</v>
      </c>
      <c r="D114" s="46" t="s">
        <v>3</v>
      </c>
      <c r="E114" s="46" t="s">
        <v>62</v>
      </c>
    </row>
    <row r="115" spans="3:5">
      <c r="C115" s="239">
        <v>130</v>
      </c>
      <c r="D115" s="239" t="s">
        <v>3</v>
      </c>
      <c r="E115" s="46" t="s">
        <v>62</v>
      </c>
    </row>
    <row r="116" spans="3:5">
      <c r="C116" s="239">
        <v>131</v>
      </c>
      <c r="D116" s="239" t="s">
        <v>3</v>
      </c>
      <c r="E116" s="46" t="s">
        <v>62</v>
      </c>
    </row>
    <row r="117" spans="3:5">
      <c r="C117" s="46">
        <v>830</v>
      </c>
      <c r="D117" s="46" t="s">
        <v>2</v>
      </c>
      <c r="E117" s="46" t="s">
        <v>63</v>
      </c>
    </row>
    <row r="118" spans="3:5">
      <c r="C118" s="46">
        <v>830</v>
      </c>
      <c r="D118" s="46" t="s">
        <v>2</v>
      </c>
      <c r="E118" s="46" t="s">
        <v>63</v>
      </c>
    </row>
    <row r="119" spans="3:5">
      <c r="C119" s="46">
        <v>830</v>
      </c>
      <c r="D119" s="46" t="s">
        <v>2</v>
      </c>
      <c r="E119" s="46" t="s">
        <v>63</v>
      </c>
    </row>
    <row r="120" spans="3:5">
      <c r="C120" s="46">
        <v>831</v>
      </c>
      <c r="D120" s="46" t="s">
        <v>2</v>
      </c>
      <c r="E120" s="46" t="s">
        <v>62</v>
      </c>
    </row>
    <row r="121" spans="3:5">
      <c r="C121" s="46">
        <v>831</v>
      </c>
      <c r="D121" s="46" t="s">
        <v>2</v>
      </c>
      <c r="E121" s="46" t="s">
        <v>62</v>
      </c>
    </row>
    <row r="122" spans="3:5">
      <c r="C122" s="46">
        <v>831</v>
      </c>
      <c r="D122" s="46" t="s">
        <v>2</v>
      </c>
      <c r="E122" s="46" t="s">
        <v>62</v>
      </c>
    </row>
    <row r="123" spans="3:5">
      <c r="C123" s="46">
        <v>832</v>
      </c>
      <c r="D123" s="46" t="s">
        <v>2</v>
      </c>
      <c r="E123" s="46" t="s">
        <v>62</v>
      </c>
    </row>
    <row r="124" spans="3:5">
      <c r="C124" s="46">
        <v>832</v>
      </c>
      <c r="D124" s="46" t="s">
        <v>2</v>
      </c>
      <c r="E124" s="46" t="s">
        <v>62</v>
      </c>
    </row>
    <row r="125" spans="3:5">
      <c r="C125" s="46">
        <v>832</v>
      </c>
      <c r="D125" s="46" t="s">
        <v>2</v>
      </c>
      <c r="E125" s="46" t="s">
        <v>62</v>
      </c>
    </row>
    <row r="131" spans="12:14">
      <c r="L131" s="240" t="s">
        <v>125</v>
      </c>
      <c r="M131" s="240" t="s">
        <v>1</v>
      </c>
      <c r="N131" s="240" t="s">
        <v>122</v>
      </c>
    </row>
    <row r="132" spans="12:14">
      <c r="L132">
        <v>101</v>
      </c>
      <c r="M132" t="s">
        <v>3</v>
      </c>
      <c r="N132" t="s">
        <v>62</v>
      </c>
    </row>
    <row r="133" spans="12:14">
      <c r="L133">
        <v>102</v>
      </c>
      <c r="M133" t="s">
        <v>2</v>
      </c>
      <c r="N133" t="s">
        <v>63</v>
      </c>
    </row>
    <row r="134" spans="12:14">
      <c r="L134">
        <v>103</v>
      </c>
      <c r="M134" t="s">
        <v>3</v>
      </c>
      <c r="N134" t="s">
        <v>62</v>
      </c>
    </row>
    <row r="135" spans="12:14">
      <c r="L135">
        <v>104</v>
      </c>
      <c r="M135" t="s">
        <v>2</v>
      </c>
      <c r="N135" t="s">
        <v>63</v>
      </c>
    </row>
    <row r="136" spans="12:14">
      <c r="L136">
        <v>105</v>
      </c>
      <c r="M136" t="s">
        <v>2</v>
      </c>
      <c r="N136" t="s">
        <v>63</v>
      </c>
    </row>
    <row r="137" spans="12:14">
      <c r="L137">
        <v>106</v>
      </c>
      <c r="M137" t="s">
        <v>2</v>
      </c>
      <c r="N137" t="s">
        <v>63</v>
      </c>
    </row>
    <row r="138" spans="12:14">
      <c r="L138">
        <v>107</v>
      </c>
      <c r="M138" t="s">
        <v>3</v>
      </c>
      <c r="N138" t="s">
        <v>62</v>
      </c>
    </row>
    <row r="139" spans="12:14">
      <c r="L139">
        <v>108</v>
      </c>
      <c r="M139" t="s">
        <v>4</v>
      </c>
      <c r="N139" t="s">
        <v>63</v>
      </c>
    </row>
    <row r="140" spans="12:14">
      <c r="L140">
        <v>109</v>
      </c>
      <c r="M140" t="s">
        <v>2</v>
      </c>
      <c r="N140" t="s">
        <v>63</v>
      </c>
    </row>
    <row r="141" spans="12:14">
      <c r="L141">
        <v>110</v>
      </c>
      <c r="M141" t="s">
        <v>3</v>
      </c>
      <c r="N141" t="s">
        <v>62</v>
      </c>
    </row>
    <row r="142" spans="12:14">
      <c r="L142">
        <v>111</v>
      </c>
      <c r="M142" t="s">
        <v>4</v>
      </c>
      <c r="N142" t="s">
        <v>63</v>
      </c>
    </row>
    <row r="143" spans="12:14">
      <c r="L143">
        <v>112</v>
      </c>
      <c r="M143" t="s">
        <v>2</v>
      </c>
      <c r="N143" t="s">
        <v>63</v>
      </c>
    </row>
    <row r="144" spans="12:14">
      <c r="L144">
        <v>113</v>
      </c>
      <c r="M144" t="s">
        <v>2</v>
      </c>
      <c r="N144" t="s">
        <v>63</v>
      </c>
    </row>
    <row r="145" spans="12:14">
      <c r="L145">
        <v>114</v>
      </c>
      <c r="M145" t="s">
        <v>4</v>
      </c>
      <c r="N145" t="s">
        <v>63</v>
      </c>
    </row>
    <row r="146" spans="12:14">
      <c r="L146">
        <v>115</v>
      </c>
      <c r="M146" t="s">
        <v>4</v>
      </c>
      <c r="N146" t="s">
        <v>63</v>
      </c>
    </row>
    <row r="147" spans="12:14">
      <c r="L147">
        <v>116</v>
      </c>
      <c r="M147" t="s">
        <v>2</v>
      </c>
      <c r="N147" t="s">
        <v>63</v>
      </c>
    </row>
    <row r="148" spans="12:14">
      <c r="L148">
        <v>117</v>
      </c>
      <c r="M148" t="s">
        <v>4</v>
      </c>
      <c r="N148" t="s">
        <v>63</v>
      </c>
    </row>
    <row r="149" spans="12:14">
      <c r="L149">
        <v>118</v>
      </c>
      <c r="M149" t="s">
        <v>2</v>
      </c>
      <c r="N149" t="s">
        <v>63</v>
      </c>
    </row>
    <row r="150" spans="12:14">
      <c r="L150">
        <v>119</v>
      </c>
      <c r="M150" t="s">
        <v>4</v>
      </c>
      <c r="N150" t="s">
        <v>63</v>
      </c>
    </row>
    <row r="151" spans="12:14">
      <c r="L151">
        <v>120</v>
      </c>
      <c r="M151" t="s">
        <v>2</v>
      </c>
      <c r="N151" t="s">
        <v>63</v>
      </c>
    </row>
    <row r="152" spans="12:14">
      <c r="L152">
        <v>121</v>
      </c>
      <c r="M152" t="s">
        <v>4</v>
      </c>
      <c r="N152" t="s">
        <v>63</v>
      </c>
    </row>
    <row r="153" spans="12:14">
      <c r="L153">
        <v>122</v>
      </c>
      <c r="M153" t="s">
        <v>2</v>
      </c>
      <c r="N153" t="s">
        <v>63</v>
      </c>
    </row>
    <row r="154" spans="12:14">
      <c r="L154">
        <v>123</v>
      </c>
      <c r="M154" t="s">
        <v>2</v>
      </c>
      <c r="N154" t="s">
        <v>63</v>
      </c>
    </row>
    <row r="155" spans="12:14">
      <c r="L155">
        <v>124</v>
      </c>
      <c r="M155" t="s">
        <v>4</v>
      </c>
      <c r="N155" t="s">
        <v>63</v>
      </c>
    </row>
    <row r="156" spans="12:14">
      <c r="L156">
        <v>125</v>
      </c>
      <c r="M156" t="s">
        <v>4</v>
      </c>
      <c r="N156" t="s">
        <v>63</v>
      </c>
    </row>
    <row r="157" spans="12:14">
      <c r="L157">
        <v>126</v>
      </c>
      <c r="M157" t="s">
        <v>4</v>
      </c>
      <c r="N157" t="s">
        <v>63</v>
      </c>
    </row>
    <row r="158" spans="12:14">
      <c r="L158">
        <v>127</v>
      </c>
      <c r="M158" t="s">
        <v>4</v>
      </c>
      <c r="N158" t="s">
        <v>63</v>
      </c>
    </row>
    <row r="159" spans="12:14">
      <c r="L159">
        <v>128</v>
      </c>
      <c r="M159" t="s">
        <v>3</v>
      </c>
      <c r="N159" t="s">
        <v>62</v>
      </c>
    </row>
    <row r="160" spans="12:14">
      <c r="L160">
        <v>129</v>
      </c>
      <c r="M160" t="s">
        <v>3</v>
      </c>
      <c r="N160" t="s">
        <v>62</v>
      </c>
    </row>
    <row r="161" spans="12:14">
      <c r="L161">
        <v>830</v>
      </c>
      <c r="M161" t="s">
        <v>2</v>
      </c>
      <c r="N161" t="s">
        <v>63</v>
      </c>
    </row>
    <row r="162" spans="12:14">
      <c r="L162">
        <v>831</v>
      </c>
      <c r="M162" t="s">
        <v>2</v>
      </c>
      <c r="N162" t="s">
        <v>62</v>
      </c>
    </row>
    <row r="163" spans="12:14">
      <c r="L163">
        <v>832</v>
      </c>
      <c r="M163" t="s">
        <v>2</v>
      </c>
      <c r="N163" t="s">
        <v>62</v>
      </c>
    </row>
    <row r="164" spans="12:14">
      <c r="L164">
        <v>130</v>
      </c>
      <c r="M164" t="s">
        <v>3</v>
      </c>
      <c r="N164" t="s">
        <v>62</v>
      </c>
    </row>
    <row r="165" spans="12:14">
      <c r="L165">
        <v>131</v>
      </c>
      <c r="M165" t="s">
        <v>3</v>
      </c>
      <c r="N165" t="s">
        <v>62</v>
      </c>
    </row>
  </sheetData>
  <phoneticPr fontId="8" type="noConversion"/>
  <pageMargins left="0.7" right="0.7" top="0.75" bottom="0.75" header="0.3" footer="0.3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filterMode="1"/>
  <dimension ref="A1:AQ120"/>
  <sheetViews>
    <sheetView workbookViewId="0">
      <pane ySplit="1" topLeftCell="A2" activePane="bottomLeft" state="frozen"/>
      <selection activeCell="AI32" sqref="AI7:AI32"/>
      <selection pane="bottomLeft" activeCell="AI32" sqref="AI7:AI32"/>
    </sheetView>
  </sheetViews>
  <sheetFormatPr defaultRowHeight="14.4"/>
  <cols>
    <col min="5" max="5" width="9.109375" style="35"/>
    <col min="10" max="27" width="0" hidden="1" customWidth="1"/>
    <col min="30" max="31" width="0" hidden="1" customWidth="1"/>
  </cols>
  <sheetData>
    <row r="1" spans="1:36" s="31" customFormat="1" ht="59.25" customHeight="1">
      <c r="A1" s="25" t="s">
        <v>1</v>
      </c>
      <c r="B1" s="25" t="s">
        <v>6</v>
      </c>
      <c r="C1" s="25" t="s">
        <v>7</v>
      </c>
      <c r="D1" s="25" t="s">
        <v>8</v>
      </c>
      <c r="E1" s="32"/>
      <c r="F1" s="26" t="s">
        <v>10</v>
      </c>
      <c r="G1" s="6" t="s">
        <v>64</v>
      </c>
      <c r="H1" s="6" t="s">
        <v>38</v>
      </c>
      <c r="I1" s="27" t="s">
        <v>37</v>
      </c>
      <c r="J1" s="6" t="s">
        <v>36</v>
      </c>
      <c r="K1" s="6" t="s">
        <v>35</v>
      </c>
      <c r="L1" s="6" t="s">
        <v>34</v>
      </c>
      <c r="M1" s="27" t="s">
        <v>33</v>
      </c>
      <c r="N1" s="6" t="s">
        <v>32</v>
      </c>
      <c r="O1" s="6" t="s">
        <v>31</v>
      </c>
      <c r="P1" s="6" t="s">
        <v>30</v>
      </c>
      <c r="Q1" s="6" t="s">
        <v>29</v>
      </c>
      <c r="R1" s="6" t="s">
        <v>28</v>
      </c>
      <c r="S1" s="6" t="s">
        <v>27</v>
      </c>
      <c r="T1" s="6" t="s">
        <v>26</v>
      </c>
      <c r="U1" s="6" t="s">
        <v>25</v>
      </c>
      <c r="V1" s="6" t="s">
        <v>24</v>
      </c>
      <c r="W1" s="6" t="s">
        <v>23</v>
      </c>
      <c r="X1" s="6" t="s">
        <v>22</v>
      </c>
      <c r="Y1" s="6" t="s">
        <v>21</v>
      </c>
      <c r="Z1" s="6" t="s">
        <v>20</v>
      </c>
      <c r="AA1" s="6" t="s">
        <v>19</v>
      </c>
      <c r="AB1" s="27" t="s">
        <v>18</v>
      </c>
      <c r="AC1" s="6" t="s">
        <v>17</v>
      </c>
      <c r="AD1" s="6" t="s">
        <v>16</v>
      </c>
      <c r="AE1" s="6" t="s">
        <v>15</v>
      </c>
      <c r="AF1" s="6" t="s">
        <v>14</v>
      </c>
      <c r="AG1" s="6" t="s">
        <v>11</v>
      </c>
      <c r="AH1" s="6" t="s">
        <v>13</v>
      </c>
      <c r="AI1" s="6" t="s">
        <v>64</v>
      </c>
      <c r="AJ1" s="25" t="s">
        <v>39</v>
      </c>
    </row>
    <row r="2" spans="1:36">
      <c r="A2" s="24" t="s">
        <v>2</v>
      </c>
      <c r="B2" s="24" t="s">
        <v>63</v>
      </c>
      <c r="C2" s="3">
        <v>0.1</v>
      </c>
      <c r="D2" s="3">
        <v>27.02</v>
      </c>
      <c r="E2" s="33">
        <v>102</v>
      </c>
      <c r="F2" s="5"/>
      <c r="G2" s="4"/>
      <c r="H2" s="7">
        <v>0.21180555555555555</v>
      </c>
      <c r="I2" s="20">
        <v>0.21527777777777779</v>
      </c>
      <c r="J2" s="8">
        <v>0.21805555555555559</v>
      </c>
      <c r="K2" s="8">
        <v>0.22013888888888891</v>
      </c>
      <c r="L2" s="8">
        <v>0.22291666666666668</v>
      </c>
      <c r="M2" s="20">
        <v>0.22430555555555556</v>
      </c>
      <c r="N2" s="8">
        <v>0.22569444444444445</v>
      </c>
      <c r="O2" s="8">
        <v>0.22638888888888889</v>
      </c>
      <c r="P2" s="8">
        <v>0.22847222222222224</v>
      </c>
      <c r="Q2" s="8">
        <v>0.2326388888888889</v>
      </c>
      <c r="R2" s="8">
        <v>0.23402777777777778</v>
      </c>
      <c r="S2" s="8">
        <v>0.23541666666666666</v>
      </c>
      <c r="T2" s="8">
        <v>0.23749999999999999</v>
      </c>
      <c r="U2" s="8">
        <v>0.23958333333333337</v>
      </c>
      <c r="V2" s="8">
        <v>0.24236111111111114</v>
      </c>
      <c r="W2" s="8">
        <v>0.24375000000000002</v>
      </c>
      <c r="X2" s="8">
        <v>0.24513888888888891</v>
      </c>
      <c r="Y2" s="8">
        <v>0.24652777777777779</v>
      </c>
      <c r="Z2" s="8">
        <v>0.24722222222222226</v>
      </c>
      <c r="AA2" s="8">
        <v>0.25</v>
      </c>
      <c r="AB2" s="20">
        <v>0.25416666666666665</v>
      </c>
      <c r="AC2" s="8">
        <v>0.25694444444444442</v>
      </c>
      <c r="AD2" s="8">
        <v>0.26041666666666669</v>
      </c>
      <c r="AE2" s="8">
        <v>0.26180555555555557</v>
      </c>
      <c r="AF2" s="8">
        <v>0.26458333333333334</v>
      </c>
      <c r="AG2" s="8"/>
      <c r="AH2" s="4"/>
      <c r="AI2" s="4"/>
      <c r="AJ2" s="1">
        <v>4.9305555555555547E-2</v>
      </c>
    </row>
    <row r="3" spans="1:36">
      <c r="A3" s="24" t="s">
        <v>2</v>
      </c>
      <c r="B3" s="24" t="s">
        <v>63</v>
      </c>
      <c r="C3" s="3">
        <v>0.1</v>
      </c>
      <c r="D3" s="3">
        <v>27.02</v>
      </c>
      <c r="E3" s="33">
        <v>104</v>
      </c>
      <c r="F3" s="23">
        <v>8.3333333333333592E-3</v>
      </c>
      <c r="G3" s="4"/>
      <c r="H3" s="7">
        <v>0.22013888888888888</v>
      </c>
      <c r="I3" s="20">
        <v>0.22361111111111115</v>
      </c>
      <c r="J3" s="8">
        <v>0.22638888888888895</v>
      </c>
      <c r="K3" s="8">
        <v>0.22847222222222227</v>
      </c>
      <c r="L3" s="8">
        <v>0.23125000000000004</v>
      </c>
      <c r="M3" s="20">
        <v>0.23263888888888892</v>
      </c>
      <c r="N3" s="8">
        <v>0.23402777777777781</v>
      </c>
      <c r="O3" s="8">
        <v>0.23472222222222225</v>
      </c>
      <c r="P3" s="8">
        <v>0.2368055555555556</v>
      </c>
      <c r="Q3" s="8">
        <v>0.24097222222222225</v>
      </c>
      <c r="R3" s="8">
        <v>0.24236111111111114</v>
      </c>
      <c r="S3" s="8">
        <v>0.24375000000000002</v>
      </c>
      <c r="T3" s="8">
        <v>0.24583333333333335</v>
      </c>
      <c r="U3" s="8">
        <v>0.24791666666666673</v>
      </c>
      <c r="V3" s="8">
        <v>0.2506944444444445</v>
      </c>
      <c r="W3" s="8">
        <v>0.25208333333333338</v>
      </c>
      <c r="X3" s="8">
        <v>0.25347222222222227</v>
      </c>
      <c r="Y3" s="8">
        <v>0.25486111111111115</v>
      </c>
      <c r="Z3" s="8">
        <v>0.25555555555555565</v>
      </c>
      <c r="AA3" s="8">
        <v>0.25833333333333341</v>
      </c>
      <c r="AB3" s="20">
        <v>0.26250000000000007</v>
      </c>
      <c r="AC3" s="8">
        <v>0.26527777777777783</v>
      </c>
      <c r="AD3" s="8">
        <v>0.2687500000000001</v>
      </c>
      <c r="AE3" s="8">
        <v>0.27013888888888898</v>
      </c>
      <c r="AF3" s="8">
        <v>0.27291666666666675</v>
      </c>
      <c r="AG3" s="8"/>
      <c r="AH3" s="4"/>
      <c r="AI3" s="4"/>
      <c r="AJ3" s="1">
        <v>4.9305555555555602E-2</v>
      </c>
    </row>
    <row r="4" spans="1:36">
      <c r="A4" s="24" t="s">
        <v>2</v>
      </c>
      <c r="B4" s="24" t="s">
        <v>63</v>
      </c>
      <c r="C4" s="3">
        <v>0.1</v>
      </c>
      <c r="D4" s="3">
        <v>23.27</v>
      </c>
      <c r="E4" s="33">
        <v>105</v>
      </c>
      <c r="F4" s="23">
        <v>4.1666666666666796E-3</v>
      </c>
      <c r="G4" s="4"/>
      <c r="H4" s="7">
        <v>0.22430555555555556</v>
      </c>
      <c r="I4" s="20">
        <v>0.22777777777777783</v>
      </c>
      <c r="J4" s="8">
        <v>0.23055555555555562</v>
      </c>
      <c r="K4" s="8">
        <v>0.23263888888888895</v>
      </c>
      <c r="L4" s="8">
        <v>0.23541666666666672</v>
      </c>
      <c r="M4" s="20">
        <v>0.2368055555555556</v>
      </c>
      <c r="N4" s="8">
        <v>0.23819444444444449</v>
      </c>
      <c r="O4" s="8">
        <v>0.23888888888888893</v>
      </c>
      <c r="P4" s="8">
        <v>0.24097222222222228</v>
      </c>
      <c r="Q4" s="8">
        <v>0.24513888888888893</v>
      </c>
      <c r="R4" s="8">
        <v>0.24652777777777782</v>
      </c>
      <c r="S4" s="8">
        <v>0.2479166666666667</v>
      </c>
      <c r="T4" s="8">
        <v>0.25</v>
      </c>
      <c r="U4" s="8">
        <v>0.25208333333333338</v>
      </c>
      <c r="V4" s="8">
        <v>0.25486111111111115</v>
      </c>
      <c r="W4" s="8">
        <v>0.25625000000000003</v>
      </c>
      <c r="X4" s="8">
        <v>0.25763888888888892</v>
      </c>
      <c r="Y4" s="8">
        <v>0.2590277777777778</v>
      </c>
      <c r="Z4" s="8">
        <v>0.2597222222222223</v>
      </c>
      <c r="AA4" s="8">
        <v>0.26250000000000007</v>
      </c>
      <c r="AB4" s="20">
        <v>0.26666666666666672</v>
      </c>
      <c r="AC4" s="8"/>
      <c r="AD4" s="8"/>
      <c r="AE4" s="8"/>
      <c r="AF4" s="8"/>
      <c r="AG4" s="8"/>
      <c r="AH4" s="4"/>
      <c r="AI4" s="4"/>
      <c r="AJ4" s="1">
        <v>3.888888888888889E-2</v>
      </c>
    </row>
    <row r="5" spans="1:36">
      <c r="A5" s="24" t="s">
        <v>2</v>
      </c>
      <c r="B5" s="24" t="s">
        <v>63</v>
      </c>
      <c r="C5" s="3">
        <v>0.1</v>
      </c>
      <c r="D5" s="3">
        <v>27.02</v>
      </c>
      <c r="E5" s="33">
        <v>106</v>
      </c>
      <c r="F5" s="23">
        <v>4.1666666666666796E-3</v>
      </c>
      <c r="G5" s="4"/>
      <c r="H5" s="7">
        <v>0.22847222222222222</v>
      </c>
      <c r="I5" s="20">
        <v>0.23194444444444451</v>
      </c>
      <c r="J5" s="8">
        <v>0.2347222222222223</v>
      </c>
      <c r="K5" s="8">
        <v>0.23680555555555563</v>
      </c>
      <c r="L5" s="8">
        <v>0.2395833333333334</v>
      </c>
      <c r="M5" s="20">
        <v>0.24097222222222228</v>
      </c>
      <c r="N5" s="8">
        <v>0.24236111111111117</v>
      </c>
      <c r="O5" s="8">
        <v>0.24305555555555561</v>
      </c>
      <c r="P5" s="8">
        <v>0.24513888888888896</v>
      </c>
      <c r="Q5" s="8">
        <v>0.24930555555555561</v>
      </c>
      <c r="R5" s="8">
        <v>0.2506944444444445</v>
      </c>
      <c r="S5" s="8">
        <v>0.25208333333333338</v>
      </c>
      <c r="T5" s="8">
        <v>0.25416666666666671</v>
      </c>
      <c r="U5" s="8">
        <v>0.25625000000000009</v>
      </c>
      <c r="V5" s="8">
        <v>0.25902777777777786</v>
      </c>
      <c r="W5" s="8">
        <v>0.26041666666666674</v>
      </c>
      <c r="X5" s="8">
        <v>0.26180555555555562</v>
      </c>
      <c r="Y5" s="8">
        <v>0.26319444444444451</v>
      </c>
      <c r="Z5" s="8">
        <v>0.26388888888888895</v>
      </c>
      <c r="AA5" s="8">
        <v>0.26666666666666672</v>
      </c>
      <c r="AB5" s="20">
        <v>0.27083333333333337</v>
      </c>
      <c r="AC5" s="8">
        <v>0.27361111111111114</v>
      </c>
      <c r="AD5" s="8">
        <v>0.2770833333333334</v>
      </c>
      <c r="AE5" s="8">
        <v>0.27847222222222229</v>
      </c>
      <c r="AF5" s="8">
        <v>0.28125000000000006</v>
      </c>
      <c r="AG5" s="8"/>
      <c r="AH5" s="4"/>
      <c r="AI5" s="4"/>
      <c r="AJ5" s="1">
        <v>4.9305555555555547E-2</v>
      </c>
    </row>
    <row r="6" spans="1:36" hidden="1">
      <c r="A6" s="24" t="s">
        <v>4</v>
      </c>
      <c r="B6" s="24" t="s">
        <v>63</v>
      </c>
      <c r="C6" s="3">
        <v>0.1</v>
      </c>
      <c r="D6" s="3">
        <v>23.27</v>
      </c>
      <c r="E6" s="33">
        <v>108</v>
      </c>
      <c r="F6" s="23">
        <v>4.1666666666666796E-3</v>
      </c>
      <c r="G6" s="4"/>
      <c r="H6" s="7">
        <v>0.23263888888888887</v>
      </c>
      <c r="I6" s="20">
        <v>0.23611111111111119</v>
      </c>
      <c r="J6" s="8">
        <v>0.23888888888888898</v>
      </c>
      <c r="K6" s="8">
        <v>0.24097222222222231</v>
      </c>
      <c r="L6" s="8">
        <v>0.24375000000000008</v>
      </c>
      <c r="M6" s="20">
        <v>0.24513888888888896</v>
      </c>
      <c r="N6" s="8">
        <v>0.24652777777777785</v>
      </c>
      <c r="O6" s="8">
        <v>0.24722222222222229</v>
      </c>
      <c r="P6" s="8">
        <v>0.24930555555555564</v>
      </c>
      <c r="Q6" s="8">
        <v>0.25347222222222232</v>
      </c>
      <c r="R6" s="8">
        <v>0.2548611111111112</v>
      </c>
      <c r="S6" s="8">
        <v>0.25625000000000009</v>
      </c>
      <c r="T6" s="8">
        <v>0.25833333333333341</v>
      </c>
      <c r="U6" s="8">
        <v>0.2604166666666668</v>
      </c>
      <c r="V6" s="8">
        <v>0.26319444444444456</v>
      </c>
      <c r="W6" s="8">
        <v>0.26458333333333345</v>
      </c>
      <c r="X6" s="8">
        <v>0.26597222222222233</v>
      </c>
      <c r="Y6" s="8">
        <v>0.26736111111111122</v>
      </c>
      <c r="Z6" s="8">
        <v>0.26805555555555571</v>
      </c>
      <c r="AA6" s="8">
        <v>0.27083333333333348</v>
      </c>
      <c r="AB6" s="20">
        <v>0.27500000000000013</v>
      </c>
      <c r="AC6" s="8"/>
      <c r="AD6" s="8"/>
      <c r="AE6" s="8"/>
      <c r="AF6" s="8"/>
      <c r="AG6" s="8"/>
      <c r="AH6" s="4"/>
      <c r="AI6" s="4"/>
      <c r="AJ6" s="1">
        <v>3.8888888888888945E-2</v>
      </c>
    </row>
    <row r="7" spans="1:36">
      <c r="A7" s="24" t="s">
        <v>2</v>
      </c>
      <c r="B7" s="24" t="s">
        <v>63</v>
      </c>
      <c r="C7" s="3">
        <v>0.1</v>
      </c>
      <c r="D7" s="3">
        <v>27.02</v>
      </c>
      <c r="E7" s="33">
        <v>109</v>
      </c>
      <c r="F7" s="23">
        <v>4.1666666666666796E-3</v>
      </c>
      <c r="G7" s="4"/>
      <c r="H7" s="7">
        <v>0.23680555555555557</v>
      </c>
      <c r="I7" s="20">
        <v>0.24027777777777787</v>
      </c>
      <c r="J7" s="8">
        <v>0.24305555555555566</v>
      </c>
      <c r="K7" s="8">
        <v>0.24513888888888899</v>
      </c>
      <c r="L7" s="8">
        <v>0.24791666666666676</v>
      </c>
      <c r="M7" s="20">
        <v>0.24930555555555564</v>
      </c>
      <c r="N7" s="8">
        <v>0.25069444444444455</v>
      </c>
      <c r="O7" s="8">
        <v>0.25138888888888899</v>
      </c>
      <c r="P7" s="8">
        <v>0.25347222222222232</v>
      </c>
      <c r="Q7" s="8">
        <v>0.25763888888888897</v>
      </c>
      <c r="R7" s="8">
        <v>0.25902777777777786</v>
      </c>
      <c r="S7" s="8">
        <v>0.26041666666666674</v>
      </c>
      <c r="T7" s="8">
        <v>0.26250000000000007</v>
      </c>
      <c r="U7" s="8">
        <v>0.26458333333333345</v>
      </c>
      <c r="V7" s="8">
        <v>0.26736111111111122</v>
      </c>
      <c r="W7" s="8">
        <v>0.2687500000000001</v>
      </c>
      <c r="X7" s="8">
        <v>0.27013888888888898</v>
      </c>
      <c r="Y7" s="8">
        <v>0.27152777777777787</v>
      </c>
      <c r="Z7" s="8">
        <v>0.27222222222222237</v>
      </c>
      <c r="AA7" s="8">
        <v>0.27500000000000013</v>
      </c>
      <c r="AB7" s="20">
        <v>0.27916666666666679</v>
      </c>
      <c r="AC7" s="8">
        <v>0.28194444444444455</v>
      </c>
      <c r="AD7" s="8">
        <v>0.28541666666666682</v>
      </c>
      <c r="AE7" s="8">
        <v>0.2868055555555557</v>
      </c>
      <c r="AF7" s="8">
        <v>0.28958333333333347</v>
      </c>
      <c r="AG7" s="8"/>
      <c r="AH7" s="4"/>
      <c r="AI7" s="4"/>
      <c r="AJ7" s="1">
        <v>4.9305555555555602E-2</v>
      </c>
    </row>
    <row r="8" spans="1:36">
      <c r="A8" s="24" t="s">
        <v>2</v>
      </c>
      <c r="B8" s="24" t="s">
        <v>63</v>
      </c>
      <c r="C8" s="3">
        <v>0.1</v>
      </c>
      <c r="D8" s="3">
        <v>23.27</v>
      </c>
      <c r="E8" s="33">
        <v>830</v>
      </c>
      <c r="F8" s="23">
        <v>2.0833333333332427E-3</v>
      </c>
      <c r="G8" s="4"/>
      <c r="H8" s="7">
        <v>0.2388888888888889</v>
      </c>
      <c r="I8" s="20">
        <v>0.24236111111111111</v>
      </c>
      <c r="J8" s="8"/>
      <c r="K8" s="8"/>
      <c r="L8" s="8"/>
      <c r="M8" s="20">
        <v>0.25138888888888888</v>
      </c>
      <c r="N8" s="8" t="s">
        <v>60</v>
      </c>
      <c r="O8" s="8" t="s">
        <v>60</v>
      </c>
      <c r="P8" s="8">
        <v>0.25555555555555559</v>
      </c>
      <c r="Q8" s="8" t="s">
        <v>60</v>
      </c>
      <c r="R8" s="8">
        <v>0.26041666666666669</v>
      </c>
      <c r="S8" s="8" t="s">
        <v>60</v>
      </c>
      <c r="T8" s="8">
        <v>0.26319444444444445</v>
      </c>
      <c r="U8" s="8" t="s">
        <v>60</v>
      </c>
      <c r="V8" s="8" t="s">
        <v>60</v>
      </c>
      <c r="W8" s="8" t="s">
        <v>60</v>
      </c>
      <c r="X8" s="8" t="s">
        <v>60</v>
      </c>
      <c r="Y8" s="8" t="s">
        <v>60</v>
      </c>
      <c r="Z8" s="8" t="s">
        <v>60</v>
      </c>
      <c r="AA8" s="8">
        <v>0.27291666666666664</v>
      </c>
      <c r="AB8" s="20">
        <v>0.27708333333333335</v>
      </c>
      <c r="AC8" s="8"/>
      <c r="AD8" s="8"/>
      <c r="AE8" s="8"/>
      <c r="AF8" s="8"/>
      <c r="AG8" s="4"/>
      <c r="AH8" s="4"/>
      <c r="AI8" s="8"/>
      <c r="AJ8" s="1">
        <v>3.4722222222222238E-2</v>
      </c>
    </row>
    <row r="9" spans="1:36" hidden="1">
      <c r="A9" s="24" t="s">
        <v>4</v>
      </c>
      <c r="B9" s="24" t="s">
        <v>63</v>
      </c>
      <c r="C9" s="3">
        <v>0.1</v>
      </c>
      <c r="D9" s="3">
        <v>23.27</v>
      </c>
      <c r="E9" s="33">
        <v>111</v>
      </c>
      <c r="F9" s="23">
        <v>2.083333333333437E-3</v>
      </c>
      <c r="G9" s="4"/>
      <c r="H9" s="7">
        <v>0.24097222222222223</v>
      </c>
      <c r="I9" s="20">
        <v>0.24444444444444455</v>
      </c>
      <c r="J9" s="8">
        <v>0.24722222222222234</v>
      </c>
      <c r="K9" s="8">
        <v>0.24930555555555567</v>
      </c>
      <c r="L9" s="8">
        <v>0.25208333333333344</v>
      </c>
      <c r="M9" s="20">
        <v>0.25347222222222232</v>
      </c>
      <c r="N9" s="8">
        <v>0.2548611111111112</v>
      </c>
      <c r="O9" s="8">
        <v>0.25555555555555565</v>
      </c>
      <c r="P9" s="8">
        <v>0.25763888888888897</v>
      </c>
      <c r="Q9" s="8">
        <v>0.26180555555555562</v>
      </c>
      <c r="R9" s="8">
        <v>0.26319444444444451</v>
      </c>
      <c r="S9" s="8">
        <v>0.26458333333333339</v>
      </c>
      <c r="T9" s="8">
        <v>0.26666666666666672</v>
      </c>
      <c r="U9" s="8">
        <v>0.2687500000000001</v>
      </c>
      <c r="V9" s="8">
        <v>0.27152777777777787</v>
      </c>
      <c r="W9" s="8">
        <v>0.27291666666666675</v>
      </c>
      <c r="X9" s="8">
        <v>0.27430555555555564</v>
      </c>
      <c r="Y9" s="8">
        <v>0.27569444444444452</v>
      </c>
      <c r="Z9" s="8">
        <v>0.27638888888888902</v>
      </c>
      <c r="AA9" s="8">
        <v>0.27916666666666679</v>
      </c>
      <c r="AB9" s="20">
        <v>0.28333333333333344</v>
      </c>
      <c r="AC9" s="8"/>
      <c r="AD9" s="8"/>
      <c r="AE9" s="8"/>
      <c r="AF9" s="8"/>
      <c r="AG9" s="8"/>
      <c r="AH9" s="4"/>
      <c r="AI9" s="4"/>
      <c r="AJ9" s="1">
        <v>3.888888888888889E-2</v>
      </c>
    </row>
    <row r="10" spans="1:36">
      <c r="A10" s="24" t="s">
        <v>2</v>
      </c>
      <c r="B10" s="24" t="s">
        <v>63</v>
      </c>
      <c r="C10" s="3">
        <v>0.1</v>
      </c>
      <c r="D10" s="3">
        <v>27.02</v>
      </c>
      <c r="E10" s="33">
        <v>113</v>
      </c>
      <c r="F10" s="23">
        <v>4.1666666666666519E-3</v>
      </c>
      <c r="G10" s="4"/>
      <c r="H10" s="7">
        <v>0.24513888888888888</v>
      </c>
      <c r="I10" s="20">
        <v>0.24861111111111123</v>
      </c>
      <c r="J10" s="8">
        <v>0.25138888888888899</v>
      </c>
      <c r="K10" s="8">
        <v>0.25347222222222232</v>
      </c>
      <c r="L10" s="8">
        <v>0.25625000000000009</v>
      </c>
      <c r="M10" s="20">
        <v>0.25763888888888897</v>
      </c>
      <c r="N10" s="8">
        <v>0.25902777777777786</v>
      </c>
      <c r="O10" s="8">
        <v>0.2597222222222223</v>
      </c>
      <c r="P10" s="8">
        <v>0.26180555555555562</v>
      </c>
      <c r="Q10" s="8">
        <v>0.26597222222222228</v>
      </c>
      <c r="R10" s="8">
        <v>0.26736111111111116</v>
      </c>
      <c r="S10" s="8">
        <v>0.26875000000000004</v>
      </c>
      <c r="T10" s="8">
        <v>0.27083333333333337</v>
      </c>
      <c r="U10" s="8">
        <v>0.27291666666666675</v>
      </c>
      <c r="V10" s="8">
        <v>0.27569444444444452</v>
      </c>
      <c r="W10" s="8">
        <v>0.2770833333333334</v>
      </c>
      <c r="X10" s="8">
        <v>0.27847222222222229</v>
      </c>
      <c r="Y10" s="8">
        <v>0.27986111111111117</v>
      </c>
      <c r="Z10" s="8">
        <v>0.28055555555555567</v>
      </c>
      <c r="AA10" s="8">
        <v>0.28333333333333344</v>
      </c>
      <c r="AB10" s="20">
        <v>0.28750000000000009</v>
      </c>
      <c r="AC10" s="8">
        <v>0.29027777777777786</v>
      </c>
      <c r="AD10" s="8">
        <v>0.29375000000000012</v>
      </c>
      <c r="AE10" s="8">
        <v>0.29513888888888901</v>
      </c>
      <c r="AF10" s="8">
        <v>0.29791666666666677</v>
      </c>
      <c r="AG10" s="8"/>
      <c r="AH10" s="4"/>
      <c r="AI10" s="4"/>
      <c r="AJ10" s="1">
        <v>4.9305555555555547E-2</v>
      </c>
    </row>
    <row r="11" spans="1:36" hidden="1">
      <c r="A11" s="24" t="s">
        <v>4</v>
      </c>
      <c r="B11" s="24" t="s">
        <v>63</v>
      </c>
      <c r="C11" s="3">
        <v>0.1</v>
      </c>
      <c r="D11" s="3">
        <v>23.27</v>
      </c>
      <c r="E11" s="33">
        <v>114</v>
      </c>
      <c r="F11" s="23">
        <v>4.1666666666666519E-3</v>
      </c>
      <c r="G11" s="4"/>
      <c r="H11" s="7">
        <v>0.24930555555555556</v>
      </c>
      <c r="I11" s="20">
        <v>0.25277777777777788</v>
      </c>
      <c r="J11" s="8">
        <v>0.25555555555555565</v>
      </c>
      <c r="K11" s="8">
        <v>0.25763888888888897</v>
      </c>
      <c r="L11" s="8">
        <v>0.26041666666666674</v>
      </c>
      <c r="M11" s="20">
        <v>0.26180555555555562</v>
      </c>
      <c r="N11" s="8">
        <v>0.26319444444444451</v>
      </c>
      <c r="O11" s="8">
        <v>0.26388888888888895</v>
      </c>
      <c r="P11" s="8">
        <v>0.26597222222222228</v>
      </c>
      <c r="Q11" s="8">
        <v>0.27013888888888893</v>
      </c>
      <c r="R11" s="8">
        <v>0.27152777777777781</v>
      </c>
      <c r="S11" s="8">
        <v>0.2729166666666667</v>
      </c>
      <c r="T11" s="8">
        <v>0.27500000000000002</v>
      </c>
      <c r="U11" s="8">
        <v>0.2770833333333334</v>
      </c>
      <c r="V11" s="8">
        <v>0.27986111111111117</v>
      </c>
      <c r="W11" s="8">
        <v>0.28125000000000006</v>
      </c>
      <c r="X11" s="8">
        <v>0.28263888888888894</v>
      </c>
      <c r="Y11" s="8">
        <v>0.28402777777777782</v>
      </c>
      <c r="Z11" s="8">
        <v>0.28472222222222232</v>
      </c>
      <c r="AA11" s="8">
        <v>0.28750000000000009</v>
      </c>
      <c r="AB11" s="20">
        <v>0.29166666666666674</v>
      </c>
      <c r="AC11" s="8"/>
      <c r="AD11" s="8"/>
      <c r="AE11" s="8"/>
      <c r="AF11" s="8"/>
      <c r="AG11" s="8"/>
      <c r="AH11" s="4"/>
      <c r="AI11" s="4"/>
      <c r="AJ11" s="1">
        <v>3.8888888888888862E-2</v>
      </c>
    </row>
    <row r="12" spans="1:36">
      <c r="A12" s="24" t="s">
        <v>2</v>
      </c>
      <c r="B12" s="24" t="s">
        <v>62</v>
      </c>
      <c r="C12" s="3">
        <v>0.1</v>
      </c>
      <c r="D12" s="3">
        <v>23.27</v>
      </c>
      <c r="E12" s="33">
        <v>831</v>
      </c>
      <c r="F12" s="23">
        <v>2.0833333333332704E-3</v>
      </c>
      <c r="G12" s="4"/>
      <c r="H12" s="7">
        <v>0.25138888888888888</v>
      </c>
      <c r="I12" s="20">
        <v>0.25486111111111109</v>
      </c>
      <c r="J12" s="8"/>
      <c r="K12" s="8"/>
      <c r="L12" s="8"/>
      <c r="M12" s="20">
        <v>0.2638888888888889</v>
      </c>
      <c r="N12" s="8"/>
      <c r="O12" s="8"/>
      <c r="P12" s="8">
        <v>0.2680555555555556</v>
      </c>
      <c r="Q12" s="8"/>
      <c r="R12" s="8">
        <v>0.2729166666666667</v>
      </c>
      <c r="S12" s="8"/>
      <c r="T12" s="8">
        <v>0.27569444444444446</v>
      </c>
      <c r="U12" s="8"/>
      <c r="V12" s="8"/>
      <c r="W12" s="8"/>
      <c r="X12" s="8"/>
      <c r="Y12" s="8"/>
      <c r="Z12" s="8"/>
      <c r="AA12" s="8">
        <v>0.28541666666666665</v>
      </c>
      <c r="AB12" s="20">
        <v>0.28958333333333336</v>
      </c>
      <c r="AC12" s="8"/>
      <c r="AD12" s="8"/>
      <c r="AE12" s="8"/>
      <c r="AF12" s="8"/>
      <c r="AG12" s="8"/>
      <c r="AH12" s="4"/>
      <c r="AI12" s="4"/>
      <c r="AJ12" s="1">
        <v>3.4722222222222265E-2</v>
      </c>
    </row>
    <row r="13" spans="1:36" hidden="1">
      <c r="A13" s="24" t="s">
        <v>4</v>
      </c>
      <c r="B13" s="24" t="s">
        <v>63</v>
      </c>
      <c r="C13" s="3">
        <v>0.1</v>
      </c>
      <c r="D13" s="3">
        <v>27.02</v>
      </c>
      <c r="E13" s="33">
        <v>115</v>
      </c>
      <c r="F13" s="23">
        <v>2.0833333333333814E-3</v>
      </c>
      <c r="G13" s="4"/>
      <c r="H13" s="7">
        <v>0.25347222222222221</v>
      </c>
      <c r="I13" s="20">
        <v>0.25694444444444448</v>
      </c>
      <c r="J13" s="8">
        <v>0.2597222222222223</v>
      </c>
      <c r="K13" s="8">
        <v>0.26180555555555562</v>
      </c>
      <c r="L13" s="8">
        <v>0.26458333333333339</v>
      </c>
      <c r="M13" s="20">
        <v>0.26597222222222228</v>
      </c>
      <c r="N13" s="8">
        <v>0.26736111111111116</v>
      </c>
      <c r="O13" s="8">
        <v>0.2680555555555556</v>
      </c>
      <c r="P13" s="8">
        <v>0.27013888888888893</v>
      </c>
      <c r="Q13" s="8">
        <v>0.27430555555555558</v>
      </c>
      <c r="R13" s="8">
        <v>0.27569444444444446</v>
      </c>
      <c r="S13" s="8">
        <v>0.27708333333333335</v>
      </c>
      <c r="T13" s="8">
        <v>0.27916666666666667</v>
      </c>
      <c r="U13" s="8">
        <v>0.28125000000000006</v>
      </c>
      <c r="V13" s="8">
        <v>0.28402777777777782</v>
      </c>
      <c r="W13" s="8">
        <v>0.28541666666666671</v>
      </c>
      <c r="X13" s="8">
        <v>0.28680555555555559</v>
      </c>
      <c r="Y13" s="8">
        <v>0.28819444444444448</v>
      </c>
      <c r="Z13" s="8">
        <v>0.28888888888888897</v>
      </c>
      <c r="AA13" s="8">
        <v>0.29166666666666674</v>
      </c>
      <c r="AB13" s="20">
        <v>0.29583333333333339</v>
      </c>
      <c r="AC13" s="8">
        <v>0.29861111111111116</v>
      </c>
      <c r="AD13" s="8">
        <v>0.30208333333333343</v>
      </c>
      <c r="AE13" s="8">
        <v>0.30347222222222231</v>
      </c>
      <c r="AF13" s="8">
        <v>0.30625000000000008</v>
      </c>
      <c r="AG13" s="8"/>
      <c r="AH13" s="4"/>
      <c r="AI13" s="4"/>
      <c r="AJ13" s="1">
        <v>4.9305555555555602E-2</v>
      </c>
    </row>
    <row r="14" spans="1:36" hidden="1">
      <c r="A14" s="24" t="s">
        <v>4</v>
      </c>
      <c r="B14" s="24" t="s">
        <v>63</v>
      </c>
      <c r="C14" s="3">
        <v>0.1</v>
      </c>
      <c r="D14" s="3">
        <v>23.27</v>
      </c>
      <c r="E14" s="33">
        <v>117</v>
      </c>
      <c r="F14" s="23">
        <v>4.1666666666666519E-3</v>
      </c>
      <c r="G14" s="4"/>
      <c r="H14" s="7">
        <v>0.25763888888888892</v>
      </c>
      <c r="I14" s="20">
        <v>0.26111111111111118</v>
      </c>
      <c r="J14" s="8">
        <v>0.26388888888888895</v>
      </c>
      <c r="K14" s="8">
        <v>0.26597222222222228</v>
      </c>
      <c r="L14" s="8">
        <v>0.26875000000000004</v>
      </c>
      <c r="M14" s="20">
        <v>0.27013888888888893</v>
      </c>
      <c r="N14" s="8">
        <v>0.27152777777777781</v>
      </c>
      <c r="O14" s="8">
        <v>0.27222222222222225</v>
      </c>
      <c r="P14" s="8">
        <v>0.27430555555555558</v>
      </c>
      <c r="Q14" s="8">
        <v>0.27847222222222223</v>
      </c>
      <c r="R14" s="8">
        <v>0.27986111111111112</v>
      </c>
      <c r="S14" s="8">
        <v>0.28125</v>
      </c>
      <c r="T14" s="8">
        <v>0.28333333333333333</v>
      </c>
      <c r="U14" s="8">
        <v>0.28541666666666671</v>
      </c>
      <c r="V14" s="8">
        <v>0.28819444444444448</v>
      </c>
      <c r="W14" s="8">
        <v>0.28958333333333336</v>
      </c>
      <c r="X14" s="8">
        <v>0.29097222222222224</v>
      </c>
      <c r="Y14" s="8">
        <v>0.29236111111111113</v>
      </c>
      <c r="Z14" s="8">
        <v>0.29305555555555562</v>
      </c>
      <c r="AA14" s="8">
        <v>0.29583333333333339</v>
      </c>
      <c r="AB14" s="20">
        <v>0.30000000000000004</v>
      </c>
      <c r="AC14" s="8"/>
      <c r="AD14" s="8"/>
      <c r="AE14" s="8"/>
      <c r="AF14" s="8"/>
      <c r="AG14" s="8"/>
      <c r="AH14" s="4"/>
      <c r="AI14" s="4"/>
      <c r="AJ14" s="1">
        <v>3.8888888888888862E-2</v>
      </c>
    </row>
    <row r="15" spans="1:36">
      <c r="A15" s="24" t="s">
        <v>2</v>
      </c>
      <c r="B15" s="24" t="s">
        <v>63</v>
      </c>
      <c r="C15" s="3">
        <v>0.1</v>
      </c>
      <c r="D15" s="3">
        <v>27.02</v>
      </c>
      <c r="E15" s="33">
        <v>118</v>
      </c>
      <c r="F15" s="23">
        <v>4.1666666666666519E-3</v>
      </c>
      <c r="G15" s="4"/>
      <c r="H15" s="7">
        <v>0.26180555555555557</v>
      </c>
      <c r="I15" s="20">
        <v>0.26527777777777783</v>
      </c>
      <c r="J15" s="8">
        <v>0.2680555555555556</v>
      </c>
      <c r="K15" s="8">
        <v>0.27013888888888893</v>
      </c>
      <c r="L15" s="8">
        <v>0.2729166666666667</v>
      </c>
      <c r="M15" s="20">
        <v>0.27430555555555558</v>
      </c>
      <c r="N15" s="8">
        <v>0.27569444444444446</v>
      </c>
      <c r="O15" s="8">
        <v>0.27638888888888891</v>
      </c>
      <c r="P15" s="8">
        <v>0.27847222222222223</v>
      </c>
      <c r="Q15" s="8">
        <v>0.28263888888888888</v>
      </c>
      <c r="R15" s="8">
        <v>0.28402777777777777</v>
      </c>
      <c r="S15" s="8">
        <v>0.28541666666666665</v>
      </c>
      <c r="T15" s="8">
        <v>0.28749999999999998</v>
      </c>
      <c r="U15" s="8">
        <v>0.28958333333333336</v>
      </c>
      <c r="V15" s="8">
        <v>0.29236111111111113</v>
      </c>
      <c r="W15" s="8">
        <v>0.29375000000000001</v>
      </c>
      <c r="X15" s="8">
        <v>0.2951388888888889</v>
      </c>
      <c r="Y15" s="8">
        <v>0.29652777777777778</v>
      </c>
      <c r="Z15" s="8">
        <v>0.29722222222222228</v>
      </c>
      <c r="AA15" s="8">
        <v>0.30000000000000004</v>
      </c>
      <c r="AB15" s="20">
        <v>0.3041666666666667</v>
      </c>
      <c r="AC15" s="8">
        <v>0.30694444444444446</v>
      </c>
      <c r="AD15" s="8">
        <v>0.31041666666666673</v>
      </c>
      <c r="AE15" s="8">
        <v>0.31180555555555561</v>
      </c>
      <c r="AF15" s="8">
        <v>0.31458333333333338</v>
      </c>
      <c r="AG15" s="8"/>
      <c r="AH15" s="4"/>
      <c r="AI15" s="4"/>
      <c r="AJ15" s="1">
        <v>4.9305555555555547E-2</v>
      </c>
    </row>
    <row r="16" spans="1:36">
      <c r="A16" s="24" t="s">
        <v>2</v>
      </c>
      <c r="B16" s="24" t="s">
        <v>62</v>
      </c>
      <c r="C16" s="3">
        <v>0.1</v>
      </c>
      <c r="D16" s="3">
        <v>23.27</v>
      </c>
      <c r="E16" s="33">
        <v>832</v>
      </c>
      <c r="F16" s="23">
        <v>2.0833333333332704E-3</v>
      </c>
      <c r="G16" s="4"/>
      <c r="H16" s="7">
        <v>0.2638888888888889</v>
      </c>
      <c r="I16" s="20">
        <v>0.2673611111111111</v>
      </c>
      <c r="J16" s="8"/>
      <c r="K16" s="8"/>
      <c r="L16" s="8"/>
      <c r="M16" s="20">
        <v>0.27638888888888885</v>
      </c>
      <c r="N16" s="8"/>
      <c r="O16" s="8"/>
      <c r="P16" s="8">
        <v>0.28055555555555556</v>
      </c>
      <c r="Q16" s="8"/>
      <c r="R16" s="8">
        <v>0.28541666666666671</v>
      </c>
      <c r="S16" s="8"/>
      <c r="T16" s="8">
        <v>0.28819444444444448</v>
      </c>
      <c r="U16" s="8"/>
      <c r="V16" s="8"/>
      <c r="W16" s="8"/>
      <c r="X16" s="8"/>
      <c r="Y16" s="8"/>
      <c r="Z16" s="8"/>
      <c r="AA16" s="8">
        <v>0.29791666666666672</v>
      </c>
      <c r="AB16" s="20">
        <v>0.30208333333333337</v>
      </c>
      <c r="AC16" s="8"/>
      <c r="AD16" s="8"/>
      <c r="AE16" s="8"/>
      <c r="AF16" s="8"/>
      <c r="AG16" s="8"/>
      <c r="AH16" s="4"/>
      <c r="AI16" s="4"/>
      <c r="AJ16" s="1">
        <v>3.4722222222222265E-2</v>
      </c>
    </row>
    <row r="17" spans="1:36" hidden="1">
      <c r="A17" s="24" t="s">
        <v>4</v>
      </c>
      <c r="B17" s="24" t="s">
        <v>63</v>
      </c>
      <c r="C17" s="3">
        <v>0.1</v>
      </c>
      <c r="D17" s="3">
        <v>23.27</v>
      </c>
      <c r="E17" s="33">
        <v>119</v>
      </c>
      <c r="F17" s="23">
        <v>2.0833333333333814E-3</v>
      </c>
      <c r="G17" s="4"/>
      <c r="H17" s="7">
        <v>0.26597222222222222</v>
      </c>
      <c r="I17" s="20">
        <v>0.26944444444444449</v>
      </c>
      <c r="J17" s="8">
        <v>0.27222222222222225</v>
      </c>
      <c r="K17" s="8">
        <v>0.27430555555555558</v>
      </c>
      <c r="L17" s="8">
        <v>0.27708333333333335</v>
      </c>
      <c r="M17" s="20">
        <v>0.27847222222222223</v>
      </c>
      <c r="N17" s="8">
        <v>0.27986111111111112</v>
      </c>
      <c r="O17" s="8">
        <v>0.28055555555555556</v>
      </c>
      <c r="P17" s="8">
        <v>0.28263888888888888</v>
      </c>
      <c r="Q17" s="8">
        <v>0.28680555555555554</v>
      </c>
      <c r="R17" s="8">
        <v>0.28819444444444442</v>
      </c>
      <c r="S17" s="8">
        <v>0.2895833333333333</v>
      </c>
      <c r="T17" s="8">
        <v>0.29166666666666663</v>
      </c>
      <c r="U17" s="8">
        <v>0.29375000000000001</v>
      </c>
      <c r="V17" s="8">
        <v>0.29652777777777778</v>
      </c>
      <c r="W17" s="8">
        <v>0.29791666666666666</v>
      </c>
      <c r="X17" s="8">
        <v>0.29930555555555555</v>
      </c>
      <c r="Y17" s="8">
        <v>0.30069444444444443</v>
      </c>
      <c r="Z17" s="8">
        <v>0.30138888888888893</v>
      </c>
      <c r="AA17" s="8">
        <v>0.3041666666666667</v>
      </c>
      <c r="AB17" s="20">
        <v>0.30833333333333335</v>
      </c>
      <c r="AC17" s="8"/>
      <c r="AD17" s="8"/>
      <c r="AE17" s="8"/>
      <c r="AF17" s="8"/>
      <c r="AG17" s="8"/>
      <c r="AH17" s="4"/>
      <c r="AI17" s="4"/>
      <c r="AJ17" s="1">
        <v>3.8888888888888862E-2</v>
      </c>
    </row>
    <row r="18" spans="1:36">
      <c r="A18" s="24" t="s">
        <v>2</v>
      </c>
      <c r="B18" s="24" t="s">
        <v>63</v>
      </c>
      <c r="C18" s="3">
        <v>0.1</v>
      </c>
      <c r="D18" s="3">
        <v>27.02</v>
      </c>
      <c r="E18" s="33">
        <v>120</v>
      </c>
      <c r="F18" s="23">
        <v>4.1666666666666519E-3</v>
      </c>
      <c r="G18" s="4"/>
      <c r="H18" s="7">
        <v>0.26666666666666672</v>
      </c>
      <c r="I18" s="20">
        <v>0.27361111111111114</v>
      </c>
      <c r="J18" s="8">
        <v>0.27638888888888891</v>
      </c>
      <c r="K18" s="8">
        <v>0.27847222222222223</v>
      </c>
      <c r="L18" s="8">
        <v>0.28125</v>
      </c>
      <c r="M18" s="20">
        <v>0.28263888888888888</v>
      </c>
      <c r="N18" s="8">
        <v>0.28402777777777777</v>
      </c>
      <c r="O18" s="8">
        <v>0.28472222222222221</v>
      </c>
      <c r="P18" s="8">
        <v>0.28680555555555554</v>
      </c>
      <c r="Q18" s="8">
        <v>0.29097222222222219</v>
      </c>
      <c r="R18" s="8">
        <v>0.29236111111111107</v>
      </c>
      <c r="S18" s="8">
        <v>0.29374999999999996</v>
      </c>
      <c r="T18" s="8">
        <v>0.29583333333333328</v>
      </c>
      <c r="U18" s="8">
        <v>0.29791666666666666</v>
      </c>
      <c r="V18" s="8">
        <v>0.30069444444444443</v>
      </c>
      <c r="W18" s="8">
        <v>0.30208333333333331</v>
      </c>
      <c r="X18" s="8">
        <v>0.3034722222222222</v>
      </c>
      <c r="Y18" s="8">
        <v>0.30486111111111108</v>
      </c>
      <c r="Z18" s="8">
        <v>0.30555555555555558</v>
      </c>
      <c r="AA18" s="8">
        <v>0.30833333333333335</v>
      </c>
      <c r="AB18" s="20">
        <v>0.3125</v>
      </c>
      <c r="AC18" s="8">
        <v>0.31527777777777777</v>
      </c>
      <c r="AD18" s="8">
        <v>0.31875000000000003</v>
      </c>
      <c r="AE18" s="8">
        <v>0.32013888888888892</v>
      </c>
      <c r="AF18" s="8">
        <v>0.32291666666666669</v>
      </c>
      <c r="AG18" s="8"/>
      <c r="AH18" s="4"/>
      <c r="AI18" s="4"/>
      <c r="AJ18" s="1">
        <v>4.9305555555555547E-2</v>
      </c>
    </row>
    <row r="19" spans="1:36" hidden="1">
      <c r="A19" s="24" t="s">
        <v>4</v>
      </c>
      <c r="B19" s="24" t="s">
        <v>63</v>
      </c>
      <c r="C19" s="3">
        <v>0.1</v>
      </c>
      <c r="D19" s="3">
        <v>23.27</v>
      </c>
      <c r="E19" s="33">
        <v>121</v>
      </c>
      <c r="F19" s="23">
        <v>4.1666666666666519E-3</v>
      </c>
      <c r="G19" s="4"/>
      <c r="H19" s="7">
        <v>0.27430555555555552</v>
      </c>
      <c r="I19" s="20">
        <v>0.27777777777777779</v>
      </c>
      <c r="J19" s="8">
        <v>0.28055555555555556</v>
      </c>
      <c r="K19" s="8">
        <v>0.28263888888888888</v>
      </c>
      <c r="L19" s="8">
        <v>0.28541666666666665</v>
      </c>
      <c r="M19" s="20">
        <v>0.28680555555555554</v>
      </c>
      <c r="N19" s="8">
        <v>0.28819444444444442</v>
      </c>
      <c r="O19" s="8">
        <v>0.28888888888888886</v>
      </c>
      <c r="P19" s="8">
        <v>0.29097222222222219</v>
      </c>
      <c r="Q19" s="8">
        <v>0.29513888888888884</v>
      </c>
      <c r="R19" s="8">
        <v>0.29652777777777772</v>
      </c>
      <c r="S19" s="8">
        <v>0.29791666666666661</v>
      </c>
      <c r="T19" s="8">
        <v>0.29999999999999993</v>
      </c>
      <c r="U19" s="8">
        <v>0.30208333333333331</v>
      </c>
      <c r="V19" s="8">
        <v>0.30486111111111108</v>
      </c>
      <c r="W19" s="8">
        <v>0.30624999999999997</v>
      </c>
      <c r="X19" s="8">
        <v>0.30763888888888885</v>
      </c>
      <c r="Y19" s="8">
        <v>0.30902777777777773</v>
      </c>
      <c r="Z19" s="8">
        <v>0.30972222222222223</v>
      </c>
      <c r="AA19" s="8">
        <v>0.3125</v>
      </c>
      <c r="AB19" s="20">
        <v>0.31666666666666665</v>
      </c>
      <c r="AC19" s="8"/>
      <c r="AD19" s="8"/>
      <c r="AE19" s="8"/>
      <c r="AF19" s="8"/>
      <c r="AG19" s="8"/>
      <c r="AH19" s="4"/>
      <c r="AI19" s="4"/>
      <c r="AJ19" s="1">
        <v>3.8888888888888862E-2</v>
      </c>
    </row>
    <row r="20" spans="1:36">
      <c r="A20" s="24" t="s">
        <v>2</v>
      </c>
      <c r="B20" s="24" t="s">
        <v>63</v>
      </c>
      <c r="C20" s="3">
        <v>0</v>
      </c>
      <c r="D20" s="3">
        <v>27.02</v>
      </c>
      <c r="E20" s="33">
        <v>122</v>
      </c>
      <c r="F20" s="23">
        <v>4.1666666666666519E-3</v>
      </c>
      <c r="G20" s="4"/>
      <c r="H20" s="4"/>
      <c r="I20" s="20">
        <v>0.28194444444444444</v>
      </c>
      <c r="J20" s="8">
        <v>0.28472222222222221</v>
      </c>
      <c r="K20" s="8">
        <v>0.28680555555555554</v>
      </c>
      <c r="L20" s="8">
        <v>0.2895833333333333</v>
      </c>
      <c r="M20" s="20">
        <v>0.29097222222222219</v>
      </c>
      <c r="N20" s="8">
        <v>0.29236111111111107</v>
      </c>
      <c r="O20" s="8">
        <v>0.29305555555555551</v>
      </c>
      <c r="P20" s="8">
        <v>0.29513888888888884</v>
      </c>
      <c r="Q20" s="8">
        <v>0.29930555555555549</v>
      </c>
      <c r="R20" s="8">
        <v>0.30069444444444438</v>
      </c>
      <c r="S20" s="8">
        <v>0.30208333333333326</v>
      </c>
      <c r="T20" s="8">
        <v>0.30416666666666659</v>
      </c>
      <c r="U20" s="8">
        <v>0.30624999999999997</v>
      </c>
      <c r="V20" s="8">
        <v>0.30902777777777773</v>
      </c>
      <c r="W20" s="8">
        <v>0.31041666666666662</v>
      </c>
      <c r="X20" s="8">
        <v>0.3118055555555555</v>
      </c>
      <c r="Y20" s="8">
        <v>0.31319444444444439</v>
      </c>
      <c r="Z20" s="8">
        <v>0.31388888888888888</v>
      </c>
      <c r="AA20" s="8">
        <v>0.31666666666666665</v>
      </c>
      <c r="AB20" s="20">
        <v>0.3208333333333333</v>
      </c>
      <c r="AC20" s="8">
        <v>0.32361111111111107</v>
      </c>
      <c r="AD20" s="8">
        <v>0.32708333333333334</v>
      </c>
      <c r="AE20" s="8">
        <v>0.32847222222222222</v>
      </c>
      <c r="AF20" s="8">
        <v>0.33124999999999999</v>
      </c>
      <c r="AG20" s="8"/>
      <c r="AH20" s="4"/>
      <c r="AI20" s="4"/>
      <c r="AJ20" s="1">
        <v>4.9305555555555547E-2</v>
      </c>
    </row>
    <row r="21" spans="1:36">
      <c r="A21" s="24" t="s">
        <v>2</v>
      </c>
      <c r="B21" s="24" t="s">
        <v>63</v>
      </c>
      <c r="C21" s="3">
        <v>0</v>
      </c>
      <c r="D21" s="3">
        <v>23.27</v>
      </c>
      <c r="E21" s="33">
        <v>112</v>
      </c>
      <c r="F21" s="23">
        <v>4.1666666666666519E-3</v>
      </c>
      <c r="G21" s="4"/>
      <c r="H21" s="4"/>
      <c r="I21" s="20">
        <v>0.28611111111111109</v>
      </c>
      <c r="J21" s="8">
        <v>0.28888888888888886</v>
      </c>
      <c r="K21" s="8">
        <v>0.29097222222222219</v>
      </c>
      <c r="L21" s="8">
        <v>0.29374999999999996</v>
      </c>
      <c r="M21" s="20">
        <v>0.29513888888888884</v>
      </c>
      <c r="N21" s="8">
        <v>0.29652777777777772</v>
      </c>
      <c r="O21" s="8">
        <v>0.29722222222222217</v>
      </c>
      <c r="P21" s="8">
        <v>0.29930555555555549</v>
      </c>
      <c r="Q21" s="8">
        <v>0.30347222222222214</v>
      </c>
      <c r="R21" s="8">
        <v>0.30486111111111103</v>
      </c>
      <c r="S21" s="8">
        <v>0.30624999999999991</v>
      </c>
      <c r="T21" s="8">
        <v>0.30833333333333324</v>
      </c>
      <c r="U21" s="8">
        <v>0.31041666666666662</v>
      </c>
      <c r="V21" s="8">
        <v>0.31319444444444439</v>
      </c>
      <c r="W21" s="8">
        <v>0.31458333333333327</v>
      </c>
      <c r="X21" s="8">
        <v>0.31597222222222215</v>
      </c>
      <c r="Y21" s="8">
        <v>0.31736111111111104</v>
      </c>
      <c r="Z21" s="8">
        <v>0.31805555555555554</v>
      </c>
      <c r="AA21" s="8">
        <v>0.3208333333333333</v>
      </c>
      <c r="AB21" s="20">
        <v>0.32499999999999996</v>
      </c>
      <c r="AC21" s="8"/>
      <c r="AD21" s="8"/>
      <c r="AE21" s="8"/>
      <c r="AF21" s="8"/>
      <c r="AG21" s="8"/>
      <c r="AH21" s="4"/>
      <c r="AI21" s="4"/>
      <c r="AJ21" s="1">
        <v>3.8888888888888862E-2</v>
      </c>
    </row>
    <row r="22" spans="1:36">
      <c r="A22" s="24" t="s">
        <v>2</v>
      </c>
      <c r="B22" s="24" t="s">
        <v>63</v>
      </c>
      <c r="C22" s="3">
        <v>0</v>
      </c>
      <c r="D22" s="3">
        <v>27.02</v>
      </c>
      <c r="E22" s="33">
        <v>123</v>
      </c>
      <c r="F22" s="23">
        <v>4.1666666666666519E-3</v>
      </c>
      <c r="G22" s="4"/>
      <c r="H22" s="4"/>
      <c r="I22" s="20">
        <v>0.29027777777777775</v>
      </c>
      <c r="J22" s="8">
        <v>0.29305555555555551</v>
      </c>
      <c r="K22" s="8">
        <v>0.29513888888888884</v>
      </c>
      <c r="L22" s="8">
        <v>0.29791666666666661</v>
      </c>
      <c r="M22" s="20">
        <v>0.29930555555555549</v>
      </c>
      <c r="N22" s="8">
        <v>0.30069444444444438</v>
      </c>
      <c r="O22" s="8">
        <v>0.30138888888888882</v>
      </c>
      <c r="P22" s="8">
        <v>0.30347222222222214</v>
      </c>
      <c r="Q22" s="8">
        <v>0.3076388888888888</v>
      </c>
      <c r="R22" s="8">
        <v>0.30902777777777768</v>
      </c>
      <c r="S22" s="8">
        <v>0.31041666666666656</v>
      </c>
      <c r="T22" s="8">
        <v>0.31249999999999989</v>
      </c>
      <c r="U22" s="8">
        <v>0.31458333333333327</v>
      </c>
      <c r="V22" s="8">
        <v>0.31736111111111104</v>
      </c>
      <c r="W22" s="8">
        <v>0.31874999999999992</v>
      </c>
      <c r="X22" s="8">
        <v>0.32013888888888881</v>
      </c>
      <c r="Y22" s="8">
        <v>0.32152777777777769</v>
      </c>
      <c r="Z22" s="8">
        <v>0.32222222222222219</v>
      </c>
      <c r="AA22" s="8">
        <v>0.32499999999999996</v>
      </c>
      <c r="AB22" s="20">
        <v>0.32916666666666661</v>
      </c>
      <c r="AC22" s="8">
        <v>0.33194444444444438</v>
      </c>
      <c r="AD22" s="8">
        <v>0.33541666666666664</v>
      </c>
      <c r="AE22" s="8">
        <v>0.33680555555555552</v>
      </c>
      <c r="AF22" s="8">
        <v>0.33958333333333329</v>
      </c>
      <c r="AG22" s="8"/>
      <c r="AH22" s="4"/>
      <c r="AI22" s="4"/>
      <c r="AJ22" s="1">
        <v>4.9305555555555547E-2</v>
      </c>
    </row>
    <row r="23" spans="1:36" hidden="1">
      <c r="A23" s="24" t="s">
        <v>4</v>
      </c>
      <c r="B23" s="24" t="s">
        <v>63</v>
      </c>
      <c r="C23" s="3">
        <v>0.1</v>
      </c>
      <c r="D23" s="3">
        <v>23.27</v>
      </c>
      <c r="E23" s="33">
        <v>124</v>
      </c>
      <c r="F23" s="23">
        <v>4.1666666666666519E-3</v>
      </c>
      <c r="G23" s="8"/>
      <c r="H23" s="7">
        <v>0.29097222222222224</v>
      </c>
      <c r="I23" s="20">
        <v>0.2944444444444444</v>
      </c>
      <c r="J23" s="8">
        <v>0.29722222222222217</v>
      </c>
      <c r="K23" s="8">
        <v>0.29930555555555549</v>
      </c>
      <c r="L23" s="8">
        <v>0.30208333333333326</v>
      </c>
      <c r="M23" s="20">
        <v>0.30347222222222214</v>
      </c>
      <c r="N23" s="8">
        <v>0.30486111111111103</v>
      </c>
      <c r="O23" s="8">
        <v>0.30555555555555547</v>
      </c>
      <c r="P23" s="8">
        <v>0.3076388888888888</v>
      </c>
      <c r="Q23" s="8">
        <v>0.31180555555555545</v>
      </c>
      <c r="R23" s="8">
        <v>0.31319444444444433</v>
      </c>
      <c r="S23" s="8">
        <v>0.31458333333333321</v>
      </c>
      <c r="T23" s="8">
        <v>0.31666666666666654</v>
      </c>
      <c r="U23" s="8">
        <v>0.31874999999999992</v>
      </c>
      <c r="V23" s="8">
        <v>0.32152777777777769</v>
      </c>
      <c r="W23" s="8">
        <v>0.32291666666666657</v>
      </c>
      <c r="X23" s="8">
        <v>0.32430555555555546</v>
      </c>
      <c r="Y23" s="8">
        <v>0.32569444444444434</v>
      </c>
      <c r="Z23" s="8">
        <v>0.32638888888888884</v>
      </c>
      <c r="AA23" s="8">
        <v>0.32916666666666661</v>
      </c>
      <c r="AB23" s="20">
        <v>0.33333333333333326</v>
      </c>
      <c r="AC23" s="8"/>
      <c r="AD23" s="8"/>
      <c r="AE23" s="8"/>
      <c r="AF23" s="8"/>
      <c r="AG23" s="8"/>
      <c r="AH23" s="4"/>
      <c r="AI23" s="4"/>
      <c r="AJ23" s="1">
        <v>3.8888888888888862E-2</v>
      </c>
    </row>
    <row r="24" spans="1:36">
      <c r="A24" s="24" t="s">
        <v>2</v>
      </c>
      <c r="B24" s="24" t="s">
        <v>63</v>
      </c>
      <c r="C24" s="3">
        <v>2.67</v>
      </c>
      <c r="D24" s="3">
        <v>18.28</v>
      </c>
      <c r="E24" s="33">
        <v>830</v>
      </c>
      <c r="F24" s="23">
        <v>2.0833333333333814E-3</v>
      </c>
      <c r="G24" s="8"/>
      <c r="H24" s="4"/>
      <c r="I24" s="20"/>
      <c r="J24" s="8"/>
      <c r="K24" s="8"/>
      <c r="L24" s="8"/>
      <c r="M24" s="20">
        <v>0.30555555555555552</v>
      </c>
      <c r="N24" s="8"/>
      <c r="O24" s="8"/>
      <c r="P24" s="8">
        <v>0.30972222222222223</v>
      </c>
      <c r="Q24" s="8"/>
      <c r="R24" s="8">
        <v>0.31458333333333333</v>
      </c>
      <c r="S24" s="8"/>
      <c r="T24" s="8">
        <v>0.31736111111111115</v>
      </c>
      <c r="U24" s="8"/>
      <c r="V24" s="8"/>
      <c r="W24" s="8"/>
      <c r="X24" s="8"/>
      <c r="Y24" s="8"/>
      <c r="Z24" s="8"/>
      <c r="AA24" s="8">
        <v>0.32708333333333334</v>
      </c>
      <c r="AB24" s="20">
        <v>0.33124999999999999</v>
      </c>
      <c r="AC24" s="8"/>
      <c r="AD24" s="8"/>
      <c r="AE24" s="8"/>
      <c r="AF24" s="8"/>
      <c r="AG24" s="19">
        <v>0.33819444444444446</v>
      </c>
      <c r="AH24" s="4"/>
      <c r="AI24" s="4"/>
      <c r="AJ24" s="1">
        <v>2.5694444444444464E-2</v>
      </c>
    </row>
    <row r="25" spans="1:36">
      <c r="A25" s="24" t="s">
        <v>2</v>
      </c>
      <c r="B25" s="24" t="s">
        <v>63</v>
      </c>
      <c r="C25" s="3">
        <v>0</v>
      </c>
      <c r="D25" s="3">
        <v>27.02</v>
      </c>
      <c r="E25" s="33">
        <v>116</v>
      </c>
      <c r="F25" s="23">
        <v>2.0833333333332704E-3</v>
      </c>
      <c r="G25" s="4"/>
      <c r="H25" s="4"/>
      <c r="I25" s="20">
        <v>0.29861111111111105</v>
      </c>
      <c r="J25" s="8">
        <v>0.30138888888888882</v>
      </c>
      <c r="K25" s="8">
        <v>0.30347222222222214</v>
      </c>
      <c r="L25" s="8">
        <v>0.30624999999999991</v>
      </c>
      <c r="M25" s="20">
        <v>0.3076388888888888</v>
      </c>
      <c r="N25" s="8">
        <v>0.30902777777777768</v>
      </c>
      <c r="O25" s="8">
        <v>0.30972222222222212</v>
      </c>
      <c r="P25" s="8">
        <v>0.31180555555555545</v>
      </c>
      <c r="Q25" s="8">
        <v>0.3159722222222221</v>
      </c>
      <c r="R25" s="8">
        <v>0.31736111111111098</v>
      </c>
      <c r="S25" s="8">
        <v>0.31874999999999987</v>
      </c>
      <c r="T25" s="8">
        <v>0.32083333333333319</v>
      </c>
      <c r="U25" s="8">
        <v>0.32291666666666657</v>
      </c>
      <c r="V25" s="8">
        <v>0.32569444444444434</v>
      </c>
      <c r="W25" s="8">
        <v>0.32708333333333323</v>
      </c>
      <c r="X25" s="8">
        <v>0.32847222222222211</v>
      </c>
      <c r="Y25" s="8">
        <v>0.32986111111111099</v>
      </c>
      <c r="Z25" s="8">
        <v>0.33055555555555549</v>
      </c>
      <c r="AA25" s="8">
        <v>0.33333333333333326</v>
      </c>
      <c r="AB25" s="20">
        <v>0.33749999999999991</v>
      </c>
      <c r="AC25" s="8">
        <v>0.34027777777777768</v>
      </c>
      <c r="AD25" s="8">
        <v>0.34374999999999994</v>
      </c>
      <c r="AE25" s="8">
        <v>0.34513888888888883</v>
      </c>
      <c r="AF25" s="8">
        <v>0.3479166666666666</v>
      </c>
      <c r="AG25" s="8"/>
      <c r="AH25" s="4"/>
      <c r="AI25" s="4"/>
      <c r="AJ25" s="1">
        <v>4.9305555555555547E-2</v>
      </c>
    </row>
    <row r="26" spans="1:36" hidden="1">
      <c r="A26" s="24" t="s">
        <v>4</v>
      </c>
      <c r="B26" s="24" t="s">
        <v>63</v>
      </c>
      <c r="C26" s="3">
        <v>0.1</v>
      </c>
      <c r="D26" s="3">
        <v>23.27</v>
      </c>
      <c r="E26" s="33">
        <v>125</v>
      </c>
      <c r="F26" s="23">
        <v>4.1666666666666519E-3</v>
      </c>
      <c r="G26" s="4"/>
      <c r="H26" s="7">
        <v>0.29930555555555555</v>
      </c>
      <c r="I26" s="20">
        <v>0.3027777777777777</v>
      </c>
      <c r="J26" s="8">
        <v>0.30555555555555547</v>
      </c>
      <c r="K26" s="8">
        <v>0.3076388888888888</v>
      </c>
      <c r="L26" s="8">
        <v>0.31041666666666656</v>
      </c>
      <c r="M26" s="20">
        <v>0.31180555555555545</v>
      </c>
      <c r="N26" s="8">
        <v>0.31319444444444433</v>
      </c>
      <c r="O26" s="8">
        <v>0.31388888888888877</v>
      </c>
      <c r="P26" s="8">
        <v>0.3159722222222221</v>
      </c>
      <c r="Q26" s="8">
        <v>0.32013888888888875</v>
      </c>
      <c r="R26" s="8">
        <v>0.32152777777777763</v>
      </c>
      <c r="S26" s="8">
        <v>0.32291666666666652</v>
      </c>
      <c r="T26" s="8">
        <v>0.32499999999999984</v>
      </c>
      <c r="U26" s="8">
        <v>0.32708333333333323</v>
      </c>
      <c r="V26" s="8">
        <v>0.32986111111111099</v>
      </c>
      <c r="W26" s="8">
        <v>0.33124999999999988</v>
      </c>
      <c r="X26" s="8">
        <v>0.33263888888888876</v>
      </c>
      <c r="Y26" s="8">
        <v>0.33402777777777765</v>
      </c>
      <c r="Z26" s="8">
        <v>0.33472222222222214</v>
      </c>
      <c r="AA26" s="8">
        <v>0.33749999999999991</v>
      </c>
      <c r="AB26" s="20">
        <v>0.34166666666666656</v>
      </c>
      <c r="AC26" s="8"/>
      <c r="AD26" s="8"/>
      <c r="AE26" s="8"/>
      <c r="AF26" s="8"/>
      <c r="AG26" s="8"/>
      <c r="AH26" s="4"/>
      <c r="AI26" s="4"/>
      <c r="AJ26" s="1">
        <v>3.8888888888888862E-2</v>
      </c>
    </row>
    <row r="27" spans="1:36" hidden="1">
      <c r="A27" s="24" t="s">
        <v>4</v>
      </c>
      <c r="B27" s="24" t="s">
        <v>63</v>
      </c>
      <c r="C27" s="3">
        <v>0.1</v>
      </c>
      <c r="D27" s="3">
        <v>27.02</v>
      </c>
      <c r="E27" s="33">
        <v>126</v>
      </c>
      <c r="F27" s="23">
        <v>4.1666666666666519E-3</v>
      </c>
      <c r="G27" s="4"/>
      <c r="H27" s="7">
        <v>0.3034722222222222</v>
      </c>
      <c r="I27" s="20">
        <v>0.30694444444444435</v>
      </c>
      <c r="J27" s="8"/>
      <c r="K27" s="8"/>
      <c r="L27" s="8"/>
      <c r="M27" s="20">
        <v>0.3159722222222221</v>
      </c>
      <c r="N27" s="8"/>
      <c r="O27" s="8"/>
      <c r="P27" s="8">
        <v>0.32013888888888881</v>
      </c>
      <c r="Q27" s="8"/>
      <c r="R27" s="8">
        <v>0.32499999999999996</v>
      </c>
      <c r="S27" s="8"/>
      <c r="T27" s="8">
        <v>0.32777777777777772</v>
      </c>
      <c r="U27" s="8"/>
      <c r="V27" s="8"/>
      <c r="W27" s="8"/>
      <c r="X27" s="8"/>
      <c r="Y27" s="8"/>
      <c r="Z27" s="8"/>
      <c r="AA27" s="8">
        <v>0.33749999999999997</v>
      </c>
      <c r="AB27" s="20">
        <v>0.34166666666666662</v>
      </c>
      <c r="AC27" s="8">
        <v>0.34444444444444439</v>
      </c>
      <c r="AD27" s="8">
        <v>0.34791666666666665</v>
      </c>
      <c r="AE27" s="8">
        <v>0.34930555555555554</v>
      </c>
      <c r="AF27" s="8">
        <v>0.3520833333333333</v>
      </c>
      <c r="AG27" s="8"/>
      <c r="AH27" s="4"/>
      <c r="AI27" s="4"/>
      <c r="AJ27" s="1">
        <v>4.5138888888888951E-2</v>
      </c>
    </row>
    <row r="28" spans="1:36">
      <c r="A28" s="24" t="s">
        <v>2</v>
      </c>
      <c r="B28" s="24" t="s">
        <v>62</v>
      </c>
      <c r="C28" s="3">
        <v>2.67</v>
      </c>
      <c r="D28" s="3">
        <v>18.28</v>
      </c>
      <c r="E28" s="33">
        <v>831</v>
      </c>
      <c r="F28" s="23">
        <v>2.083333333333437E-3</v>
      </c>
      <c r="G28" s="4"/>
      <c r="H28" s="4"/>
      <c r="I28" s="20"/>
      <c r="J28" s="8"/>
      <c r="K28" s="8"/>
      <c r="L28" s="8"/>
      <c r="M28" s="20">
        <v>0.31805555555555554</v>
      </c>
      <c r="N28" s="8"/>
      <c r="O28" s="8"/>
      <c r="P28" s="8">
        <v>0.32222222222222224</v>
      </c>
      <c r="Q28" s="8"/>
      <c r="R28" s="8">
        <v>0.32708333333333334</v>
      </c>
      <c r="S28" s="8"/>
      <c r="T28" s="8">
        <v>0.32986111111111116</v>
      </c>
      <c r="U28" s="8"/>
      <c r="V28" s="8"/>
      <c r="W28" s="8"/>
      <c r="X28" s="8"/>
      <c r="Y28" s="8"/>
      <c r="Z28" s="8"/>
      <c r="AA28" s="8">
        <v>0.33958333333333335</v>
      </c>
      <c r="AB28" s="20">
        <v>0.34375</v>
      </c>
      <c r="AC28" s="8"/>
      <c r="AD28" s="8"/>
      <c r="AE28" s="8"/>
      <c r="AF28" s="8"/>
      <c r="AG28" s="15">
        <v>0.35069444444444442</v>
      </c>
      <c r="AH28" s="4"/>
      <c r="AI28" s="4"/>
      <c r="AJ28" s="1">
        <v>2.5694444444444464E-2</v>
      </c>
    </row>
    <row r="29" spans="1:36">
      <c r="A29" s="24" t="s">
        <v>2</v>
      </c>
      <c r="B29" s="24" t="s">
        <v>63</v>
      </c>
      <c r="C29" s="3">
        <v>2.67</v>
      </c>
      <c r="D29" s="3">
        <v>23.27</v>
      </c>
      <c r="E29" s="33">
        <v>105</v>
      </c>
      <c r="F29" s="23">
        <v>2.0833333333332149E-3</v>
      </c>
      <c r="G29" s="4"/>
      <c r="H29" s="4"/>
      <c r="I29" s="20">
        <v>0.31111111111111101</v>
      </c>
      <c r="J29" s="8">
        <v>0.31388888888888877</v>
      </c>
      <c r="K29" s="8">
        <v>0.3159722222222221</v>
      </c>
      <c r="L29" s="8">
        <v>0.31874999999999987</v>
      </c>
      <c r="M29" s="20">
        <v>0.32013888888888875</v>
      </c>
      <c r="N29" s="8">
        <v>0.32152777777777763</v>
      </c>
      <c r="O29" s="8">
        <v>0.32222222222222208</v>
      </c>
      <c r="P29" s="8">
        <v>0.3243055555555554</v>
      </c>
      <c r="Q29" s="8">
        <v>0.32847222222222205</v>
      </c>
      <c r="R29" s="8">
        <v>0.32986111111111094</v>
      </c>
      <c r="S29" s="8">
        <v>0.33124999999999982</v>
      </c>
      <c r="T29" s="8">
        <v>0.33333333333333315</v>
      </c>
      <c r="U29" s="8">
        <v>0.33541666666666653</v>
      </c>
      <c r="V29" s="8">
        <v>0.3381944444444443</v>
      </c>
      <c r="W29" s="8">
        <v>0.33958333333333318</v>
      </c>
      <c r="X29" s="8">
        <v>0.34097222222222207</v>
      </c>
      <c r="Y29" s="8">
        <v>0.34236111111111095</v>
      </c>
      <c r="Z29" s="8">
        <v>0.34305555555555545</v>
      </c>
      <c r="AA29" s="8">
        <v>0.34583333333333321</v>
      </c>
      <c r="AB29" s="20">
        <v>0.34999999999999987</v>
      </c>
      <c r="AC29" s="8"/>
      <c r="AD29" s="8"/>
      <c r="AE29" s="8"/>
      <c r="AF29" s="8"/>
      <c r="AG29" s="15">
        <v>0.35694444444444429</v>
      </c>
      <c r="AH29" s="4"/>
      <c r="AI29" s="4"/>
      <c r="AJ29" s="1">
        <v>3.8888888888888862E-2</v>
      </c>
    </row>
    <row r="30" spans="1:36" hidden="1">
      <c r="A30" s="24" t="s">
        <v>4</v>
      </c>
      <c r="B30" s="24" t="s">
        <v>63</v>
      </c>
      <c r="C30" s="3">
        <v>0.1</v>
      </c>
      <c r="D30" s="3">
        <v>27.02</v>
      </c>
      <c r="E30" s="33">
        <v>127</v>
      </c>
      <c r="F30" s="23">
        <v>4.1666666666666519E-3</v>
      </c>
      <c r="G30" s="4"/>
      <c r="H30" s="7">
        <v>0.31180555555555556</v>
      </c>
      <c r="I30" s="20">
        <v>0.31527777777777766</v>
      </c>
      <c r="J30" s="8">
        <v>0.31805555555555542</v>
      </c>
      <c r="K30" s="8">
        <v>0.32013888888888875</v>
      </c>
      <c r="L30" s="8">
        <v>0.32291666666666652</v>
      </c>
      <c r="M30" s="20">
        <v>0.3243055555555554</v>
      </c>
      <c r="N30" s="8">
        <v>0.32569444444444429</v>
      </c>
      <c r="O30" s="8">
        <v>0.32638888888888873</v>
      </c>
      <c r="P30" s="8">
        <v>0.32847222222222205</v>
      </c>
      <c r="Q30" s="8">
        <v>0.33263888888888871</v>
      </c>
      <c r="R30" s="8">
        <v>0.33402777777777759</v>
      </c>
      <c r="S30" s="8">
        <v>0.33541666666666647</v>
      </c>
      <c r="T30" s="8">
        <v>0.3374999999999998</v>
      </c>
      <c r="U30" s="8">
        <v>0.33958333333333318</v>
      </c>
      <c r="V30" s="8">
        <v>0.34236111111111095</v>
      </c>
      <c r="W30" s="8">
        <v>0.34374999999999983</v>
      </c>
      <c r="X30" s="8">
        <v>0.34513888888888872</v>
      </c>
      <c r="Y30" s="8">
        <v>0.3465277777777776</v>
      </c>
      <c r="Z30" s="8">
        <v>0.3472222222222221</v>
      </c>
      <c r="AA30" s="8">
        <v>0.34999999999999987</v>
      </c>
      <c r="AB30" s="20">
        <v>0.35416666666666652</v>
      </c>
      <c r="AC30" s="8">
        <v>0.35694444444444429</v>
      </c>
      <c r="AD30" s="8">
        <v>0.36041666666666655</v>
      </c>
      <c r="AE30" s="8">
        <v>0.36180555555555544</v>
      </c>
      <c r="AF30" s="8">
        <v>0.3645833333333332</v>
      </c>
      <c r="AG30" s="8"/>
      <c r="AH30" s="4"/>
      <c r="AI30" s="4"/>
      <c r="AJ30" s="1">
        <v>4.9305555555555547E-2</v>
      </c>
    </row>
    <row r="31" spans="1:36">
      <c r="A31" s="24" t="s">
        <v>2</v>
      </c>
      <c r="B31" s="24" t="s">
        <v>63</v>
      </c>
      <c r="C31" s="3">
        <v>2.67</v>
      </c>
      <c r="D31" s="3">
        <v>23.27</v>
      </c>
      <c r="E31" s="33">
        <v>102</v>
      </c>
      <c r="F31" s="23">
        <v>4.1666666666666519E-3</v>
      </c>
      <c r="G31" s="4"/>
      <c r="H31" s="4"/>
      <c r="I31" s="20">
        <v>0.31944444444444431</v>
      </c>
      <c r="J31" s="8">
        <v>0.32222222222222208</v>
      </c>
      <c r="K31" s="8">
        <v>0.3243055555555554</v>
      </c>
      <c r="L31" s="8">
        <v>0.32708333333333317</v>
      </c>
      <c r="M31" s="20">
        <v>0.32847222222222205</v>
      </c>
      <c r="N31" s="8">
        <v>0.32986111111111094</v>
      </c>
      <c r="O31" s="8">
        <v>0.33055555555555538</v>
      </c>
      <c r="P31" s="8">
        <v>0.33263888888888871</v>
      </c>
      <c r="Q31" s="8">
        <v>0.33680555555555536</v>
      </c>
      <c r="R31" s="8">
        <v>0.33819444444444424</v>
      </c>
      <c r="S31" s="8">
        <v>0.33958333333333313</v>
      </c>
      <c r="T31" s="8">
        <v>0.34166666666666645</v>
      </c>
      <c r="U31" s="8">
        <v>0.34374999999999983</v>
      </c>
      <c r="V31" s="8">
        <v>0.3465277777777776</v>
      </c>
      <c r="W31" s="8">
        <v>0.34791666666666649</v>
      </c>
      <c r="X31" s="8">
        <v>0.34930555555555537</v>
      </c>
      <c r="Y31" s="8">
        <v>0.35069444444444425</v>
      </c>
      <c r="Z31" s="8">
        <v>0.35138888888888875</v>
      </c>
      <c r="AA31" s="8">
        <v>0.35416666666666652</v>
      </c>
      <c r="AB31" s="20">
        <v>0.35833333333333317</v>
      </c>
      <c r="AC31" s="8"/>
      <c r="AD31" s="8"/>
      <c r="AE31" s="8"/>
      <c r="AF31" s="8"/>
      <c r="AG31" s="15">
        <v>0.36527777777777781</v>
      </c>
      <c r="AH31" s="4"/>
      <c r="AI31" s="4"/>
      <c r="AJ31" s="1">
        <v>3.8888888888888862E-2</v>
      </c>
    </row>
    <row r="32" spans="1:36">
      <c r="A32" s="24" t="s">
        <v>2</v>
      </c>
      <c r="B32" s="24" t="s">
        <v>62</v>
      </c>
      <c r="C32" s="3">
        <v>2.67</v>
      </c>
      <c r="D32" s="3">
        <v>18.28</v>
      </c>
      <c r="E32" s="33">
        <v>832</v>
      </c>
      <c r="F32" s="23">
        <v>2.0833333333334925E-3</v>
      </c>
      <c r="G32" s="4"/>
      <c r="H32" s="4"/>
      <c r="I32" s="20"/>
      <c r="J32" s="8"/>
      <c r="K32" s="8"/>
      <c r="L32" s="8"/>
      <c r="M32" s="20">
        <v>0.33055555555555555</v>
      </c>
      <c r="N32" s="8"/>
      <c r="O32" s="8"/>
      <c r="P32" s="8">
        <v>0.33472222222222225</v>
      </c>
      <c r="Q32" s="8"/>
      <c r="R32" s="8">
        <v>0.33958333333333335</v>
      </c>
      <c r="S32" s="8"/>
      <c r="T32" s="8">
        <v>0.34236111111111117</v>
      </c>
      <c r="U32" s="8"/>
      <c r="V32" s="8"/>
      <c r="W32" s="8"/>
      <c r="X32" s="8"/>
      <c r="Y32" s="8"/>
      <c r="Z32" s="8"/>
      <c r="AA32" s="8">
        <v>0.35208333333333336</v>
      </c>
      <c r="AB32" s="20">
        <v>0.35625000000000001</v>
      </c>
      <c r="AC32" s="8"/>
      <c r="AD32" s="8"/>
      <c r="AE32" s="8"/>
      <c r="AF32" s="8"/>
      <c r="AG32" s="15">
        <v>0.36319444444444443</v>
      </c>
      <c r="AH32" s="4"/>
      <c r="AI32" s="4"/>
      <c r="AJ32" s="1">
        <v>2.5694444444444464E-2</v>
      </c>
    </row>
    <row r="33" spans="1:43" hidden="1">
      <c r="A33" s="24" t="s">
        <v>4</v>
      </c>
      <c r="B33" s="24" t="s">
        <v>63</v>
      </c>
      <c r="C33" s="3">
        <v>0</v>
      </c>
      <c r="D33" s="3">
        <v>27.02</v>
      </c>
      <c r="E33" s="33">
        <v>108</v>
      </c>
      <c r="F33" s="23">
        <v>2.0833333333331594E-3</v>
      </c>
      <c r="G33" s="4"/>
      <c r="H33" s="4"/>
      <c r="I33" s="20">
        <v>0.32361111111111096</v>
      </c>
      <c r="J33" s="8">
        <v>0.32638888888888873</v>
      </c>
      <c r="K33" s="8">
        <v>0.32847222222222205</v>
      </c>
      <c r="L33" s="8">
        <v>0.33124999999999982</v>
      </c>
      <c r="M33" s="20">
        <v>0.33263888888888871</v>
      </c>
      <c r="N33" s="8">
        <v>0.33402777777777759</v>
      </c>
      <c r="O33" s="8">
        <v>0.33472222222222203</v>
      </c>
      <c r="P33" s="8">
        <v>0.33680555555555536</v>
      </c>
      <c r="Q33" s="8">
        <v>0.34097222222222201</v>
      </c>
      <c r="R33" s="8">
        <v>0.34236111111111089</v>
      </c>
      <c r="S33" s="8">
        <v>0.34374999999999978</v>
      </c>
      <c r="T33" s="8">
        <v>0.3458333333333331</v>
      </c>
      <c r="U33" s="8">
        <v>0.34791666666666649</v>
      </c>
      <c r="V33" s="8">
        <v>0.35069444444444425</v>
      </c>
      <c r="W33" s="8">
        <v>0.35208333333333314</v>
      </c>
      <c r="X33" s="8">
        <v>0.35347222222222202</v>
      </c>
      <c r="Y33" s="8">
        <v>0.35486111111111091</v>
      </c>
      <c r="Z33" s="8">
        <v>0.3555555555555554</v>
      </c>
      <c r="AA33" s="8">
        <v>0.35833333333333317</v>
      </c>
      <c r="AB33" s="20">
        <v>0.36249999999999982</v>
      </c>
      <c r="AC33" s="8">
        <v>0.36527777777777759</v>
      </c>
      <c r="AD33" s="8">
        <v>0.36874999999999986</v>
      </c>
      <c r="AE33" s="8">
        <v>0.37013888888888874</v>
      </c>
      <c r="AF33" s="8">
        <v>0.37291666666666651</v>
      </c>
      <c r="AG33" s="8"/>
      <c r="AH33" s="4"/>
      <c r="AI33" s="4"/>
      <c r="AJ33" s="1">
        <v>4.9305555555555547E-2</v>
      </c>
    </row>
    <row r="34" spans="1:43">
      <c r="A34" s="24" t="s">
        <v>2</v>
      </c>
      <c r="B34" s="24" t="s">
        <v>63</v>
      </c>
      <c r="C34" s="3">
        <v>2.67</v>
      </c>
      <c r="D34" s="3">
        <v>23.27</v>
      </c>
      <c r="E34" s="33">
        <v>104</v>
      </c>
      <c r="F34" s="23">
        <v>4.1666666666666519E-3</v>
      </c>
      <c r="G34" s="4"/>
      <c r="H34" s="4"/>
      <c r="I34" s="20">
        <v>0.32777777777777761</v>
      </c>
      <c r="J34" s="8">
        <v>0.33055555555555538</v>
      </c>
      <c r="K34" s="8">
        <v>0.33263888888888871</v>
      </c>
      <c r="L34" s="8">
        <v>0.33541666666666647</v>
      </c>
      <c r="M34" s="20">
        <v>0.33680555555555536</v>
      </c>
      <c r="N34" s="8">
        <v>0.33819444444444424</v>
      </c>
      <c r="O34" s="8">
        <v>0.33888888888888868</v>
      </c>
      <c r="P34" s="8">
        <v>0.34097222222222201</v>
      </c>
      <c r="Q34" s="8">
        <v>0.34513888888888866</v>
      </c>
      <c r="R34" s="8">
        <v>0.34652777777777755</v>
      </c>
      <c r="S34" s="8">
        <v>0.34791666666666643</v>
      </c>
      <c r="T34" s="8">
        <v>0.34999999999999976</v>
      </c>
      <c r="U34" s="8">
        <v>0.35208333333333314</v>
      </c>
      <c r="V34" s="8">
        <v>0.35486111111111091</v>
      </c>
      <c r="W34" s="8">
        <v>0.35624999999999979</v>
      </c>
      <c r="X34" s="8">
        <v>0.35763888888888867</v>
      </c>
      <c r="Y34" s="8">
        <v>0.35902777777777756</v>
      </c>
      <c r="Z34" s="8">
        <v>0.35972222222222205</v>
      </c>
      <c r="AA34" s="8">
        <v>0.36249999999999982</v>
      </c>
      <c r="AB34" s="20">
        <v>0.36666666666666647</v>
      </c>
      <c r="AC34" s="8"/>
      <c r="AD34" s="8"/>
      <c r="AE34" s="8"/>
      <c r="AF34" s="8"/>
      <c r="AG34" s="15">
        <v>0.37361111111111112</v>
      </c>
      <c r="AH34" s="4"/>
      <c r="AI34" s="4"/>
      <c r="AJ34" s="1">
        <v>3.8888888888888862E-2</v>
      </c>
      <c r="AQ34">
        <v>54</v>
      </c>
    </row>
    <row r="35" spans="1:43" hidden="1">
      <c r="A35" s="24" t="s">
        <v>4</v>
      </c>
      <c r="B35" s="24" t="s">
        <v>63</v>
      </c>
      <c r="C35" s="3">
        <v>0</v>
      </c>
      <c r="D35" s="3">
        <v>27.02</v>
      </c>
      <c r="E35" s="33">
        <v>111</v>
      </c>
      <c r="F35" s="23">
        <v>4.1666666666666519E-3</v>
      </c>
      <c r="G35" s="4"/>
      <c r="H35" s="4"/>
      <c r="I35" s="20">
        <v>0.33194444444444426</v>
      </c>
      <c r="J35" s="8">
        <v>0.33472222222222203</v>
      </c>
      <c r="K35" s="8">
        <v>0.33680555555555536</v>
      </c>
      <c r="L35" s="8">
        <v>0.33958333333333313</v>
      </c>
      <c r="M35" s="20">
        <v>0.34097222222222201</v>
      </c>
      <c r="N35" s="8">
        <v>0.34236111111111089</v>
      </c>
      <c r="O35" s="8">
        <v>0.34305555555555534</v>
      </c>
      <c r="P35" s="8">
        <v>0.34513888888888866</v>
      </c>
      <c r="Q35" s="8">
        <v>0.34930555555555531</v>
      </c>
      <c r="R35" s="8">
        <v>0.3506944444444442</v>
      </c>
      <c r="S35" s="8">
        <v>0.35208333333333308</v>
      </c>
      <c r="T35" s="8">
        <v>0.35416666666666641</v>
      </c>
      <c r="U35" s="8">
        <v>0.35624999999999979</v>
      </c>
      <c r="V35" s="8">
        <v>0.35902777777777756</v>
      </c>
      <c r="W35" s="8">
        <v>0.36041666666666644</v>
      </c>
      <c r="X35" s="8">
        <v>0.36180555555555532</v>
      </c>
      <c r="Y35" s="8">
        <v>0.36319444444444421</v>
      </c>
      <c r="Z35" s="8">
        <v>0.36388888888888871</v>
      </c>
      <c r="AA35" s="8">
        <v>0.36666666666666647</v>
      </c>
      <c r="AB35" s="20">
        <v>0.37083333333333313</v>
      </c>
      <c r="AC35" s="8">
        <v>0.37361111111111089</v>
      </c>
      <c r="AD35" s="8">
        <v>0.37708333333333316</v>
      </c>
      <c r="AE35" s="8">
        <v>0.37847222222222204</v>
      </c>
      <c r="AF35" s="8">
        <v>0.38124999999999981</v>
      </c>
      <c r="AG35" s="8"/>
      <c r="AH35" s="4"/>
      <c r="AI35" s="4"/>
      <c r="AJ35" s="1">
        <v>4.9305555555555547E-2</v>
      </c>
    </row>
    <row r="36" spans="1:43">
      <c r="A36" s="24" t="s">
        <v>2</v>
      </c>
      <c r="B36" s="24" t="s">
        <v>63</v>
      </c>
      <c r="C36" s="3">
        <v>2.67</v>
      </c>
      <c r="D36" s="3">
        <v>23.27</v>
      </c>
      <c r="E36" s="33">
        <v>106</v>
      </c>
      <c r="F36" s="23">
        <v>4.1666666666666519E-3</v>
      </c>
      <c r="G36" s="4"/>
      <c r="H36" s="4"/>
      <c r="I36" s="20">
        <v>0.33611111111111092</v>
      </c>
      <c r="J36" s="8">
        <v>0.33888888888888868</v>
      </c>
      <c r="K36" s="8">
        <v>0.34097222222222201</v>
      </c>
      <c r="L36" s="8">
        <v>0.34374999999999978</v>
      </c>
      <c r="M36" s="20">
        <v>0.34513888888888866</v>
      </c>
      <c r="N36" s="8">
        <v>0.34652777777777755</v>
      </c>
      <c r="O36" s="8">
        <v>0.34722222222222199</v>
      </c>
      <c r="P36" s="8">
        <v>0.34930555555555531</v>
      </c>
      <c r="Q36" s="8">
        <v>0.35347222222222197</v>
      </c>
      <c r="R36" s="8">
        <v>0.35486111111111085</v>
      </c>
      <c r="S36" s="8">
        <v>0.35624999999999973</v>
      </c>
      <c r="T36" s="8">
        <v>0.35833333333333306</v>
      </c>
      <c r="U36" s="8">
        <v>0.36041666666666644</v>
      </c>
      <c r="V36" s="8">
        <v>0.36319444444444421</v>
      </c>
      <c r="W36" s="8">
        <v>0.36458333333333309</v>
      </c>
      <c r="X36" s="8">
        <v>0.36597222222222198</v>
      </c>
      <c r="Y36" s="8">
        <v>0.36736111111111086</v>
      </c>
      <c r="Z36" s="8">
        <v>0.36805555555555536</v>
      </c>
      <c r="AA36" s="8">
        <v>0.37083333333333313</v>
      </c>
      <c r="AB36" s="20">
        <v>0.37499999999999978</v>
      </c>
      <c r="AC36" s="8"/>
      <c r="AD36" s="8"/>
      <c r="AE36" s="8"/>
      <c r="AF36" s="8"/>
      <c r="AG36" s="15">
        <v>0.3819444444444442</v>
      </c>
      <c r="AH36" s="4"/>
      <c r="AI36" s="4"/>
      <c r="AJ36" s="1">
        <v>3.8888888888888862E-2</v>
      </c>
      <c r="AQ36">
        <v>60</v>
      </c>
    </row>
    <row r="37" spans="1:43" hidden="1">
      <c r="A37" s="24" t="s">
        <v>4</v>
      </c>
      <c r="B37" s="24" t="s">
        <v>63</v>
      </c>
      <c r="C37" s="3">
        <v>0</v>
      </c>
      <c r="D37" s="3">
        <v>27.02</v>
      </c>
      <c r="E37" s="33">
        <v>114</v>
      </c>
      <c r="F37" s="23">
        <v>4.1666666666666519E-3</v>
      </c>
      <c r="G37" s="4"/>
      <c r="H37" s="4"/>
      <c r="I37" s="20">
        <v>0.34027777777777757</v>
      </c>
      <c r="J37" s="8">
        <v>0.34305555555555534</v>
      </c>
      <c r="K37" s="8">
        <v>0.34513888888888866</v>
      </c>
      <c r="L37" s="8">
        <v>0.34791666666666643</v>
      </c>
      <c r="M37" s="20">
        <v>0.34930555555555531</v>
      </c>
      <c r="N37" s="8">
        <v>0.3506944444444442</v>
      </c>
      <c r="O37" s="8">
        <v>0.35138888888888864</v>
      </c>
      <c r="P37" s="8">
        <v>0.35347222222222197</v>
      </c>
      <c r="Q37" s="8">
        <v>0.35763888888888862</v>
      </c>
      <c r="R37" s="8">
        <v>0.3590277777777775</v>
      </c>
      <c r="S37" s="8">
        <v>0.36041666666666639</v>
      </c>
      <c r="T37" s="8">
        <v>0.36249999999999971</v>
      </c>
      <c r="U37" s="8">
        <v>0.36458333333333309</v>
      </c>
      <c r="V37" s="8">
        <v>0.36736111111111086</v>
      </c>
      <c r="W37" s="8">
        <v>0.36874999999999974</v>
      </c>
      <c r="X37" s="8">
        <v>0.37013888888888863</v>
      </c>
      <c r="Y37" s="8">
        <v>0.37152777777777751</v>
      </c>
      <c r="Z37" s="8">
        <v>0.37222222222222201</v>
      </c>
      <c r="AA37" s="8">
        <v>0.37499999999999978</v>
      </c>
      <c r="AB37" s="20">
        <v>0.37916666666666643</v>
      </c>
      <c r="AC37" s="8">
        <v>0.3819444444444442</v>
      </c>
      <c r="AD37" s="8">
        <v>0.38541666666666646</v>
      </c>
      <c r="AE37" s="8">
        <v>0.38680555555555535</v>
      </c>
      <c r="AF37" s="8">
        <v>0.38958333333333311</v>
      </c>
      <c r="AG37" s="8"/>
      <c r="AH37" s="4"/>
      <c r="AI37" s="4"/>
      <c r="AJ37" s="1">
        <v>4.9305555555555547E-2</v>
      </c>
    </row>
    <row r="38" spans="1:43">
      <c r="A38" s="24" t="s">
        <v>2</v>
      </c>
      <c r="B38" s="24" t="s">
        <v>63</v>
      </c>
      <c r="C38" s="3">
        <v>2.67</v>
      </c>
      <c r="D38" s="3">
        <v>23.27</v>
      </c>
      <c r="E38" s="33">
        <v>109</v>
      </c>
      <c r="F38" s="23">
        <v>4.1666666666666519E-3</v>
      </c>
      <c r="G38" s="4"/>
      <c r="H38" s="4"/>
      <c r="I38" s="20">
        <v>0.34444444444444422</v>
      </c>
      <c r="J38" s="8">
        <v>0.34722222222222199</v>
      </c>
      <c r="K38" s="8">
        <v>0.34930555555555531</v>
      </c>
      <c r="L38" s="8">
        <v>0.35208333333333308</v>
      </c>
      <c r="M38" s="20">
        <v>0.35347222222222197</v>
      </c>
      <c r="N38" s="8">
        <v>0.35486111111111085</v>
      </c>
      <c r="O38" s="8">
        <v>0.35555555555555529</v>
      </c>
      <c r="P38" s="8">
        <v>0.35763888888888862</v>
      </c>
      <c r="Q38" s="8">
        <v>0.36180555555555527</v>
      </c>
      <c r="R38" s="8">
        <v>0.36319444444444415</v>
      </c>
      <c r="S38" s="8">
        <v>0.36458333333333304</v>
      </c>
      <c r="T38" s="8">
        <v>0.36666666666666636</v>
      </c>
      <c r="U38" s="8">
        <v>0.36874999999999974</v>
      </c>
      <c r="V38" s="8">
        <v>0.37152777777777751</v>
      </c>
      <c r="W38" s="8">
        <v>0.3729166666666664</v>
      </c>
      <c r="X38" s="8">
        <v>0.37430555555555528</v>
      </c>
      <c r="Y38" s="8">
        <v>0.37569444444444416</v>
      </c>
      <c r="Z38" s="8">
        <v>0.37638888888888866</v>
      </c>
      <c r="AA38" s="8">
        <v>0.37916666666666643</v>
      </c>
      <c r="AB38" s="20">
        <v>0.38333333333333308</v>
      </c>
      <c r="AC38" s="8"/>
      <c r="AD38" s="8"/>
      <c r="AE38" s="8"/>
      <c r="AF38" s="8"/>
      <c r="AG38" s="15">
        <v>0.3902777777777775</v>
      </c>
      <c r="AH38" s="4"/>
      <c r="AI38" s="4"/>
      <c r="AJ38" s="1">
        <v>3.8888888888888862E-2</v>
      </c>
    </row>
    <row r="39" spans="1:43" hidden="1">
      <c r="A39" s="24" t="s">
        <v>4</v>
      </c>
      <c r="B39" s="24" t="s">
        <v>63</v>
      </c>
      <c r="C39" s="3">
        <v>0</v>
      </c>
      <c r="D39" s="3">
        <v>27.02</v>
      </c>
      <c r="E39" s="33">
        <v>117</v>
      </c>
      <c r="F39" s="23">
        <v>4.1666666666666519E-3</v>
      </c>
      <c r="G39" s="4"/>
      <c r="H39" s="4"/>
      <c r="I39" s="20">
        <v>0.34861111111111087</v>
      </c>
      <c r="J39" s="8">
        <v>0.35138888888888864</v>
      </c>
      <c r="K39" s="8">
        <v>0.35347222222222197</v>
      </c>
      <c r="L39" s="8">
        <v>0.35624999999999973</v>
      </c>
      <c r="M39" s="20">
        <v>0.35763888888888862</v>
      </c>
      <c r="N39" s="8">
        <v>0.3590277777777775</v>
      </c>
      <c r="O39" s="8">
        <v>0.35972222222222194</v>
      </c>
      <c r="P39" s="8">
        <v>0.36180555555555527</v>
      </c>
      <c r="Q39" s="8">
        <v>0.36597222222222192</v>
      </c>
      <c r="R39" s="8">
        <v>0.36736111111111081</v>
      </c>
      <c r="S39" s="8">
        <v>0.36874999999999969</v>
      </c>
      <c r="T39" s="8">
        <v>0.37083333333333302</v>
      </c>
      <c r="U39" s="8">
        <v>0.3729166666666664</v>
      </c>
      <c r="V39" s="8">
        <v>0.37569444444444416</v>
      </c>
      <c r="W39" s="8">
        <v>0.37708333333333305</v>
      </c>
      <c r="X39" s="8">
        <v>0.37847222222222193</v>
      </c>
      <c r="Y39" s="8">
        <v>0.37986111111111082</v>
      </c>
      <c r="Z39" s="8">
        <v>0.38055555555555531</v>
      </c>
      <c r="AA39" s="8">
        <v>0.38333333333333308</v>
      </c>
      <c r="AB39" s="20">
        <v>0.38749999999999973</v>
      </c>
      <c r="AC39" s="8">
        <v>0.3902777777777775</v>
      </c>
      <c r="AD39" s="8">
        <v>0.39374999999999977</v>
      </c>
      <c r="AE39" s="8">
        <v>0.39513888888888865</v>
      </c>
      <c r="AF39" s="8">
        <v>0.39791666666666642</v>
      </c>
      <c r="AG39" s="8"/>
      <c r="AH39" s="4"/>
      <c r="AI39" s="4"/>
      <c r="AJ39" s="1">
        <v>4.9305555555555547E-2</v>
      </c>
    </row>
    <row r="40" spans="1:43">
      <c r="A40" s="24" t="s">
        <v>2</v>
      </c>
      <c r="B40" s="24" t="s">
        <v>63</v>
      </c>
      <c r="C40" s="3">
        <v>0</v>
      </c>
      <c r="D40" s="3">
        <v>23.27</v>
      </c>
      <c r="E40" s="33">
        <v>113</v>
      </c>
      <c r="F40" s="23">
        <v>4.1666666666666519E-3</v>
      </c>
      <c r="G40" s="4"/>
      <c r="H40" s="4"/>
      <c r="I40" s="20">
        <v>0.35277777777777752</v>
      </c>
      <c r="J40" s="8">
        <v>0.35555555555555529</v>
      </c>
      <c r="K40" s="8">
        <v>0.35763888888888862</v>
      </c>
      <c r="L40" s="8">
        <v>0.36041666666666639</v>
      </c>
      <c r="M40" s="20">
        <v>0.36180555555555527</v>
      </c>
      <c r="N40" s="8">
        <v>0.36319444444444415</v>
      </c>
      <c r="O40" s="8">
        <v>0.3638888888888886</v>
      </c>
      <c r="P40" s="8">
        <v>0.36597222222222192</v>
      </c>
      <c r="Q40" s="8">
        <v>0.37013888888888857</v>
      </c>
      <c r="R40" s="8">
        <v>0.37152777777777746</v>
      </c>
      <c r="S40" s="8">
        <v>0.37291666666666634</v>
      </c>
      <c r="T40" s="8">
        <v>0.37499999999999967</v>
      </c>
      <c r="U40" s="8">
        <v>0.37708333333333305</v>
      </c>
      <c r="V40" s="8">
        <v>0.37986111111111082</v>
      </c>
      <c r="W40" s="8">
        <v>0.3812499999999997</v>
      </c>
      <c r="X40" s="8">
        <v>0.38263888888888858</v>
      </c>
      <c r="Y40" s="8">
        <v>0.38402777777777747</v>
      </c>
      <c r="Z40" s="8">
        <v>0.38472222222222197</v>
      </c>
      <c r="AA40" s="8">
        <v>0.38749999999999973</v>
      </c>
      <c r="AB40" s="20">
        <v>0.39166666666666639</v>
      </c>
      <c r="AC40" s="8"/>
      <c r="AD40" s="8"/>
      <c r="AE40" s="8"/>
      <c r="AF40" s="8"/>
      <c r="AG40" s="8"/>
      <c r="AH40" s="4"/>
      <c r="AI40" s="4"/>
      <c r="AJ40" s="1">
        <v>3.8888888888888862E-2</v>
      </c>
    </row>
    <row r="41" spans="1:43" hidden="1">
      <c r="A41" s="24" t="s">
        <v>4</v>
      </c>
      <c r="B41" s="24" t="s">
        <v>63</v>
      </c>
      <c r="C41" s="3">
        <v>0</v>
      </c>
      <c r="D41" s="3">
        <v>27.02</v>
      </c>
      <c r="E41" s="33">
        <v>119</v>
      </c>
      <c r="F41" s="23">
        <v>4.1666666666666519E-3</v>
      </c>
      <c r="G41" s="4"/>
      <c r="H41" s="4"/>
      <c r="I41" s="20">
        <v>0.35694444444444418</v>
      </c>
      <c r="J41" s="8">
        <v>0.35972222222222194</v>
      </c>
      <c r="K41" s="8">
        <v>0.36180555555555527</v>
      </c>
      <c r="L41" s="8">
        <v>0.36458333333333304</v>
      </c>
      <c r="M41" s="20">
        <v>0.36597222222222192</v>
      </c>
      <c r="N41" s="8">
        <v>0.36736111111111081</v>
      </c>
      <c r="O41" s="8">
        <v>0.36805555555555525</v>
      </c>
      <c r="P41" s="8">
        <v>0.37013888888888857</v>
      </c>
      <c r="Q41" s="8">
        <v>0.37430555555555522</v>
      </c>
      <c r="R41" s="8">
        <v>0.37569444444444411</v>
      </c>
      <c r="S41" s="8">
        <v>0.37708333333333299</v>
      </c>
      <c r="T41" s="8">
        <v>0.37916666666666632</v>
      </c>
      <c r="U41" s="8">
        <v>0.3812499999999997</v>
      </c>
      <c r="V41" s="8">
        <v>0.38402777777777747</v>
      </c>
      <c r="W41" s="8">
        <v>0.38541666666666635</v>
      </c>
      <c r="X41" s="8">
        <v>0.38680555555555524</v>
      </c>
      <c r="Y41" s="8">
        <v>0.38819444444444412</v>
      </c>
      <c r="Z41" s="8">
        <v>0.38888888888888862</v>
      </c>
      <c r="AA41" s="8">
        <v>0.39166666666666639</v>
      </c>
      <c r="AB41" s="20">
        <v>0.39583333333333304</v>
      </c>
      <c r="AC41" s="8">
        <v>0.39861111111111081</v>
      </c>
      <c r="AD41" s="8">
        <v>0.40208333333333307</v>
      </c>
      <c r="AE41" s="8">
        <v>0.40347222222222195</v>
      </c>
      <c r="AF41" s="8">
        <v>0.40624999999999972</v>
      </c>
      <c r="AG41" s="8"/>
      <c r="AH41" s="4"/>
      <c r="AI41" s="4"/>
      <c r="AJ41" s="1">
        <v>4.9305555555555547E-2</v>
      </c>
    </row>
    <row r="42" spans="1:43" hidden="1">
      <c r="A42" s="24" t="s">
        <v>4</v>
      </c>
      <c r="B42" s="24" t="s">
        <v>63</v>
      </c>
      <c r="C42" s="3">
        <v>0</v>
      </c>
      <c r="D42" s="3">
        <v>23.27</v>
      </c>
      <c r="E42" s="33">
        <v>115</v>
      </c>
      <c r="F42" s="23">
        <v>4.1666666666666519E-3</v>
      </c>
      <c r="G42" s="4"/>
      <c r="H42" s="4"/>
      <c r="I42" s="20">
        <v>0.36111111111111083</v>
      </c>
      <c r="J42" s="8">
        <v>0.3638888888888886</v>
      </c>
      <c r="K42" s="8">
        <v>0.36597222222222192</v>
      </c>
      <c r="L42" s="8">
        <v>0.36874999999999969</v>
      </c>
      <c r="M42" s="20">
        <v>0.37013888888888857</v>
      </c>
      <c r="N42" s="8">
        <v>0.37152777777777746</v>
      </c>
      <c r="O42" s="8">
        <v>0.3722222222222219</v>
      </c>
      <c r="P42" s="8">
        <v>0.37430555555555522</v>
      </c>
      <c r="Q42" s="8">
        <v>0.37847222222222188</v>
      </c>
      <c r="R42" s="8">
        <v>0.37986111111111076</v>
      </c>
      <c r="S42" s="8">
        <v>0.38124999999999964</v>
      </c>
      <c r="T42" s="8">
        <v>0.38333333333333297</v>
      </c>
      <c r="U42" s="8">
        <v>0.38541666666666635</v>
      </c>
      <c r="V42" s="8">
        <v>0.38819444444444412</v>
      </c>
      <c r="W42" s="8">
        <v>0.389583333333333</v>
      </c>
      <c r="X42" s="8">
        <v>0.39097222222222189</v>
      </c>
      <c r="Y42" s="8">
        <v>0.39236111111111077</v>
      </c>
      <c r="Z42" s="8">
        <v>0.39305555555555527</v>
      </c>
      <c r="AA42" s="8">
        <v>0.39583333333333304</v>
      </c>
      <c r="AB42" s="20">
        <v>0.39999999999999969</v>
      </c>
      <c r="AC42" s="8"/>
      <c r="AD42" s="8"/>
      <c r="AE42" s="8"/>
      <c r="AF42" s="8"/>
      <c r="AG42" s="8"/>
      <c r="AH42" s="4"/>
      <c r="AI42" s="4"/>
      <c r="AJ42" s="1">
        <v>3.8888888888888862E-2</v>
      </c>
    </row>
    <row r="43" spans="1:43" hidden="1">
      <c r="A43" s="24" t="s">
        <v>4</v>
      </c>
      <c r="B43" s="24" t="s">
        <v>63</v>
      </c>
      <c r="C43" s="3">
        <v>0</v>
      </c>
      <c r="D43" s="3">
        <v>27.02</v>
      </c>
      <c r="E43" s="33">
        <v>121</v>
      </c>
      <c r="F43" s="23">
        <v>4.1666666666666519E-3</v>
      </c>
      <c r="G43" s="4"/>
      <c r="H43" s="4"/>
      <c r="I43" s="20">
        <v>0.36527777777777748</v>
      </c>
      <c r="J43" s="8">
        <v>0.36805555555555525</v>
      </c>
      <c r="K43" s="8">
        <v>0.37013888888888857</v>
      </c>
      <c r="L43" s="8">
        <v>0.37291666666666634</v>
      </c>
      <c r="M43" s="20">
        <v>0.37430555555555522</v>
      </c>
      <c r="N43" s="8">
        <v>0.37569444444444411</v>
      </c>
      <c r="O43" s="8">
        <v>0.37638888888888855</v>
      </c>
      <c r="P43" s="8">
        <v>0.37847222222222188</v>
      </c>
      <c r="Q43" s="8">
        <v>0.38263888888888853</v>
      </c>
      <c r="R43" s="8">
        <v>0.38402777777777741</v>
      </c>
      <c r="S43" s="8">
        <v>0.3854166666666663</v>
      </c>
      <c r="T43" s="8">
        <v>0.38749999999999962</v>
      </c>
      <c r="U43" s="8">
        <v>0.389583333333333</v>
      </c>
      <c r="V43" s="8">
        <v>0.39236111111111077</v>
      </c>
      <c r="W43" s="8">
        <v>0.39374999999999966</v>
      </c>
      <c r="X43" s="8">
        <v>0.39513888888888854</v>
      </c>
      <c r="Y43" s="8">
        <v>0.39652777777777742</v>
      </c>
      <c r="Z43" s="8">
        <v>0.39722222222222192</v>
      </c>
      <c r="AA43" s="8">
        <v>0.39999999999999969</v>
      </c>
      <c r="AB43" s="20">
        <v>0.40416666666666634</v>
      </c>
      <c r="AC43" s="8">
        <v>0.40694444444444411</v>
      </c>
      <c r="AD43" s="8">
        <v>0.41041666666666637</v>
      </c>
      <c r="AE43" s="8">
        <v>0.41180555555555526</v>
      </c>
      <c r="AF43" s="8">
        <v>0.41458333333333303</v>
      </c>
      <c r="AG43" s="8"/>
      <c r="AH43" s="4"/>
      <c r="AI43" s="4"/>
      <c r="AJ43" s="1">
        <v>4.9305555555555547E-2</v>
      </c>
    </row>
    <row r="44" spans="1:43">
      <c r="A44" s="24" t="s">
        <v>2</v>
      </c>
      <c r="B44" s="24" t="s">
        <v>63</v>
      </c>
      <c r="C44" s="3">
        <v>2.67</v>
      </c>
      <c r="D44" s="3">
        <v>23.27</v>
      </c>
      <c r="E44" s="33">
        <v>118</v>
      </c>
      <c r="F44" s="23">
        <v>4.1666666666666519E-3</v>
      </c>
      <c r="G44" s="4"/>
      <c r="H44" s="4"/>
      <c r="I44" s="20">
        <v>0.36944444444444413</v>
      </c>
      <c r="J44" s="8">
        <v>0.3722222222222219</v>
      </c>
      <c r="K44" s="8">
        <v>0.37430555555555522</v>
      </c>
      <c r="L44" s="8">
        <v>0.37708333333333299</v>
      </c>
      <c r="M44" s="20">
        <v>0.37847222222222188</v>
      </c>
      <c r="N44" s="8">
        <v>0.37986111111111076</v>
      </c>
      <c r="O44" s="8">
        <v>0.3805555555555552</v>
      </c>
      <c r="P44" s="8">
        <v>0.38263888888888853</v>
      </c>
      <c r="Q44" s="8">
        <v>0.38680555555555518</v>
      </c>
      <c r="R44" s="8">
        <v>0.38819444444444406</v>
      </c>
      <c r="S44" s="8">
        <v>0.38958333333333295</v>
      </c>
      <c r="T44" s="8">
        <v>0.39166666666666627</v>
      </c>
      <c r="U44" s="8">
        <v>0.39374999999999966</v>
      </c>
      <c r="V44" s="8">
        <v>0.39652777777777742</v>
      </c>
      <c r="W44" s="8">
        <v>0.39791666666666631</v>
      </c>
      <c r="X44" s="8">
        <v>0.39930555555555519</v>
      </c>
      <c r="Y44" s="8">
        <v>0.40069444444444408</v>
      </c>
      <c r="Z44" s="8">
        <v>0.40138888888888857</v>
      </c>
      <c r="AA44" s="8">
        <v>0.40416666666666634</v>
      </c>
      <c r="AB44" s="20">
        <v>0.40833333333333299</v>
      </c>
      <c r="AC44" s="8"/>
      <c r="AD44" s="8"/>
      <c r="AE44" s="8"/>
      <c r="AF44" s="8"/>
      <c r="AG44" s="15">
        <v>0.41527777777777741</v>
      </c>
      <c r="AH44" s="4"/>
      <c r="AI44" s="4"/>
      <c r="AJ44" s="1">
        <v>3.8888888888888862E-2</v>
      </c>
    </row>
    <row r="45" spans="1:43">
      <c r="A45" s="24" t="s">
        <v>2</v>
      </c>
      <c r="B45" s="24" t="s">
        <v>63</v>
      </c>
      <c r="C45" s="3">
        <v>0</v>
      </c>
      <c r="D45" s="3">
        <v>27.02</v>
      </c>
      <c r="E45" s="33">
        <v>112</v>
      </c>
      <c r="F45" s="23">
        <v>4.1666666666666519E-3</v>
      </c>
      <c r="G45" s="4"/>
      <c r="H45" s="4"/>
      <c r="I45" s="20">
        <v>0.37361111111111078</v>
      </c>
      <c r="J45" s="8">
        <v>0.37638888888888855</v>
      </c>
      <c r="K45" s="8">
        <v>0.37847222222222188</v>
      </c>
      <c r="L45" s="8">
        <v>0.38124999999999964</v>
      </c>
      <c r="M45" s="20">
        <v>0.38263888888888853</v>
      </c>
      <c r="N45" s="8">
        <v>0.38402777777777741</v>
      </c>
      <c r="O45" s="8">
        <v>0.38472222222222185</v>
      </c>
      <c r="P45" s="8">
        <v>0.38680555555555518</v>
      </c>
      <c r="Q45" s="8">
        <v>0.39097222222222183</v>
      </c>
      <c r="R45" s="8">
        <v>0.39236111111111072</v>
      </c>
      <c r="S45" s="8">
        <v>0.3937499999999996</v>
      </c>
      <c r="T45" s="8">
        <v>0.39583333333333293</v>
      </c>
      <c r="U45" s="8">
        <v>0.39791666666666631</v>
      </c>
      <c r="V45" s="8">
        <v>0.40069444444444408</v>
      </c>
      <c r="W45" s="8">
        <v>0.40208333333333296</v>
      </c>
      <c r="X45" s="8">
        <v>0.40347222222222184</v>
      </c>
      <c r="Y45" s="8">
        <v>0.40486111111111073</v>
      </c>
      <c r="Z45" s="8">
        <v>0.40555555555555522</v>
      </c>
      <c r="AA45" s="8">
        <v>0.40833333333333299</v>
      </c>
      <c r="AB45" s="20">
        <v>0.41249999999999964</v>
      </c>
      <c r="AC45" s="8">
        <v>0.41527777777777741</v>
      </c>
      <c r="AD45" s="8">
        <v>0.41874999999999968</v>
      </c>
      <c r="AE45" s="8">
        <v>0.42013888888888856</v>
      </c>
      <c r="AF45" s="8">
        <v>0.42291666666666633</v>
      </c>
      <c r="AG45" s="8"/>
      <c r="AH45" s="4"/>
      <c r="AI45" s="4"/>
      <c r="AJ45" s="1">
        <v>4.9305555555555547E-2</v>
      </c>
    </row>
    <row r="46" spans="1:43">
      <c r="A46" s="24" t="s">
        <v>2</v>
      </c>
      <c r="B46" s="24" t="s">
        <v>63</v>
      </c>
      <c r="C46" s="3">
        <v>2.67</v>
      </c>
      <c r="D46" s="3">
        <v>23.27</v>
      </c>
      <c r="E46" s="33">
        <v>120</v>
      </c>
      <c r="F46" s="23">
        <v>4.1666666666666519E-3</v>
      </c>
      <c r="G46" s="4"/>
      <c r="H46" s="4"/>
      <c r="I46" s="20">
        <v>0.37777777777777743</v>
      </c>
      <c r="J46" s="8">
        <v>0.3805555555555552</v>
      </c>
      <c r="K46" s="8">
        <v>0.38263888888888853</v>
      </c>
      <c r="L46" s="8">
        <v>0.3854166666666663</v>
      </c>
      <c r="M46" s="20">
        <v>0.38680555555555518</v>
      </c>
      <c r="N46" s="8">
        <v>0.38819444444444406</v>
      </c>
      <c r="O46" s="8">
        <v>0.38888888888888851</v>
      </c>
      <c r="P46" s="8">
        <v>0.39097222222222183</v>
      </c>
      <c r="Q46" s="8">
        <v>0.39513888888888848</v>
      </c>
      <c r="R46" s="8">
        <v>0.39652777777777737</v>
      </c>
      <c r="S46" s="8">
        <v>0.39791666666666625</v>
      </c>
      <c r="T46" s="8">
        <v>0.39999999999999958</v>
      </c>
      <c r="U46" s="8">
        <v>0.40208333333333296</v>
      </c>
      <c r="V46" s="8">
        <v>0.40486111111111073</v>
      </c>
      <c r="W46" s="8">
        <v>0.40624999999999961</v>
      </c>
      <c r="X46" s="8">
        <v>0.4076388888888885</v>
      </c>
      <c r="Y46" s="8">
        <v>0.40902777777777738</v>
      </c>
      <c r="Z46" s="8">
        <v>0.40972222222222188</v>
      </c>
      <c r="AA46" s="8">
        <v>0.41249999999999964</v>
      </c>
      <c r="AB46" s="20">
        <v>0.4166666666666663</v>
      </c>
      <c r="AC46" s="8"/>
      <c r="AD46" s="8"/>
      <c r="AE46" s="8"/>
      <c r="AF46" s="8"/>
      <c r="AG46" s="15">
        <v>0.42361111111111072</v>
      </c>
      <c r="AH46" s="4"/>
      <c r="AI46" s="4"/>
      <c r="AJ46" s="1">
        <v>3.8888888888888862E-2</v>
      </c>
    </row>
    <row r="47" spans="1:43" hidden="1">
      <c r="A47" s="24" t="s">
        <v>4</v>
      </c>
      <c r="B47" s="24" t="s">
        <v>63</v>
      </c>
      <c r="C47" s="3">
        <v>0</v>
      </c>
      <c r="D47" s="3">
        <v>27.02</v>
      </c>
      <c r="E47" s="33">
        <v>124</v>
      </c>
      <c r="F47" s="23">
        <v>4.1666666666666519E-3</v>
      </c>
      <c r="G47" s="4"/>
      <c r="H47" s="4"/>
      <c r="I47" s="20">
        <v>0.38194444444444409</v>
      </c>
      <c r="J47" s="8">
        <v>0.38472222222222185</v>
      </c>
      <c r="K47" s="8">
        <v>0.38680555555555518</v>
      </c>
      <c r="L47" s="8">
        <v>0.38958333333333295</v>
      </c>
      <c r="M47" s="20">
        <v>0.39097222222222183</v>
      </c>
      <c r="N47" s="8">
        <v>0.39236111111111072</v>
      </c>
      <c r="O47" s="8">
        <v>0.39305555555555516</v>
      </c>
      <c r="P47" s="8">
        <v>0.39513888888888848</v>
      </c>
      <c r="Q47" s="8">
        <v>0.39930555555555514</v>
      </c>
      <c r="R47" s="8">
        <v>0.40069444444444402</v>
      </c>
      <c r="S47" s="8">
        <v>0.4020833333333329</v>
      </c>
      <c r="T47" s="8">
        <v>0.40416666666666623</v>
      </c>
      <c r="U47" s="8">
        <v>0.40624999999999961</v>
      </c>
      <c r="V47" s="8">
        <v>0.40902777777777738</v>
      </c>
      <c r="W47" s="8">
        <v>0.41041666666666626</v>
      </c>
      <c r="X47" s="8">
        <v>0.41180555555555515</v>
      </c>
      <c r="Y47" s="8">
        <v>0.41319444444444403</v>
      </c>
      <c r="Z47" s="8">
        <v>0.41388888888888853</v>
      </c>
      <c r="AA47" s="8">
        <v>0.4166666666666663</v>
      </c>
      <c r="AB47" s="20">
        <v>0.42083333333333295</v>
      </c>
      <c r="AC47" s="8">
        <v>0.42361111111111072</v>
      </c>
      <c r="AD47" s="8">
        <v>0.42708333333333298</v>
      </c>
      <c r="AE47" s="8">
        <v>0.42847222222222187</v>
      </c>
      <c r="AF47" s="8">
        <v>0.43124999999999963</v>
      </c>
      <c r="AG47" s="8"/>
      <c r="AH47" s="4"/>
      <c r="AI47" s="4"/>
      <c r="AJ47" s="1">
        <v>4.9305555555555547E-2</v>
      </c>
    </row>
    <row r="48" spans="1:43">
      <c r="A48" s="24" t="s">
        <v>2</v>
      </c>
      <c r="B48" s="24" t="s">
        <v>63</v>
      </c>
      <c r="C48" s="3">
        <v>2.67</v>
      </c>
      <c r="D48" s="3">
        <v>23.27</v>
      </c>
      <c r="E48" s="33">
        <v>122</v>
      </c>
      <c r="F48" s="23">
        <v>4.1666666666666519E-3</v>
      </c>
      <c r="G48" s="4"/>
      <c r="H48" s="4"/>
      <c r="I48" s="20">
        <v>0.38611111111111074</v>
      </c>
      <c r="J48" s="8">
        <v>0.38888888888888851</v>
      </c>
      <c r="K48" s="8">
        <v>0.39097222222222183</v>
      </c>
      <c r="L48" s="8">
        <v>0.3937499999999996</v>
      </c>
      <c r="M48" s="20">
        <v>0.39513888888888848</v>
      </c>
      <c r="N48" s="8">
        <v>0.39652777777777737</v>
      </c>
      <c r="O48" s="8">
        <v>0.39722222222222181</v>
      </c>
      <c r="P48" s="8">
        <v>0.39930555555555514</v>
      </c>
      <c r="Q48" s="8">
        <v>0.40347222222222179</v>
      </c>
      <c r="R48" s="8">
        <v>0.40486111111111067</v>
      </c>
      <c r="S48" s="8">
        <v>0.40624999999999956</v>
      </c>
      <c r="T48" s="8">
        <v>0.40833333333333288</v>
      </c>
      <c r="U48" s="8">
        <v>0.41041666666666626</v>
      </c>
      <c r="V48" s="8">
        <v>0.41319444444444403</v>
      </c>
      <c r="W48" s="8">
        <v>0.41458333333333292</v>
      </c>
      <c r="X48" s="8">
        <v>0.4159722222222218</v>
      </c>
      <c r="Y48" s="8">
        <v>0.41736111111111068</v>
      </c>
      <c r="Z48" s="8">
        <v>0.41805555555555518</v>
      </c>
      <c r="AA48" s="8">
        <v>0.42083333333333295</v>
      </c>
      <c r="AB48" s="20">
        <v>0.4249999999999996</v>
      </c>
      <c r="AC48" s="8"/>
      <c r="AD48" s="8"/>
      <c r="AE48" s="8"/>
      <c r="AF48" s="8"/>
      <c r="AG48" s="15">
        <v>0.43194444444444402</v>
      </c>
      <c r="AH48" s="4"/>
      <c r="AI48" s="4"/>
      <c r="AJ48" s="1">
        <v>3.8888888888888862E-2</v>
      </c>
    </row>
    <row r="49" spans="1:36" hidden="1">
      <c r="A49" s="24" t="s">
        <v>4</v>
      </c>
      <c r="B49" s="24" t="s">
        <v>63</v>
      </c>
      <c r="C49" s="3">
        <v>0</v>
      </c>
      <c r="D49" s="3">
        <v>27.02</v>
      </c>
      <c r="E49" s="33">
        <v>125</v>
      </c>
      <c r="F49" s="23">
        <v>4.1666666666666519E-3</v>
      </c>
      <c r="G49" s="4"/>
      <c r="H49" s="4"/>
      <c r="I49" s="20">
        <v>0.39027777777777739</v>
      </c>
      <c r="J49" s="8">
        <v>0.39305555555555516</v>
      </c>
      <c r="K49" s="8">
        <v>0.39513888888888848</v>
      </c>
      <c r="L49" s="8">
        <v>0.39791666666666625</v>
      </c>
      <c r="M49" s="20">
        <v>0.39930555555555514</v>
      </c>
      <c r="N49" s="8">
        <v>0.40069444444444402</v>
      </c>
      <c r="O49" s="8">
        <v>0.40138888888888846</v>
      </c>
      <c r="P49" s="8">
        <v>0.40347222222222179</v>
      </c>
      <c r="Q49" s="8">
        <v>0.40763888888888844</v>
      </c>
      <c r="R49" s="8">
        <v>0.40902777777777732</v>
      </c>
      <c r="S49" s="8">
        <v>0.41041666666666621</v>
      </c>
      <c r="T49" s="8">
        <v>0.41249999999999953</v>
      </c>
      <c r="U49" s="8">
        <v>0.41458333333333292</v>
      </c>
      <c r="V49" s="8">
        <v>0.41736111111111068</v>
      </c>
      <c r="W49" s="8">
        <v>0.41874999999999957</v>
      </c>
      <c r="X49" s="8">
        <v>0.42013888888888845</v>
      </c>
      <c r="Y49" s="8">
        <v>0.42152777777777733</v>
      </c>
      <c r="Z49" s="8">
        <v>0.42222222222222183</v>
      </c>
      <c r="AA49" s="8">
        <v>0.4249999999999996</v>
      </c>
      <c r="AB49" s="20">
        <v>0.42916666666666625</v>
      </c>
      <c r="AC49" s="8">
        <v>0.43194444444444402</v>
      </c>
      <c r="AD49" s="8">
        <v>0.43541666666666629</v>
      </c>
      <c r="AE49" s="8">
        <v>0.43680555555555517</v>
      </c>
      <c r="AF49" s="8">
        <v>0.43958333333333294</v>
      </c>
      <c r="AG49" s="8"/>
      <c r="AH49" s="4"/>
      <c r="AI49" s="4"/>
      <c r="AJ49" s="1">
        <v>4.9305555555555547E-2</v>
      </c>
    </row>
    <row r="50" spans="1:36">
      <c r="A50" s="24" t="s">
        <v>2</v>
      </c>
      <c r="B50" s="24" t="s">
        <v>63</v>
      </c>
      <c r="C50" s="3">
        <v>2.67</v>
      </c>
      <c r="D50" s="3">
        <v>23.27</v>
      </c>
      <c r="E50" s="33">
        <v>123</v>
      </c>
      <c r="F50" s="23">
        <v>4.1666666666666519E-3</v>
      </c>
      <c r="G50" s="4"/>
      <c r="H50" s="4"/>
      <c r="I50" s="20">
        <v>0.39444444444444404</v>
      </c>
      <c r="J50" s="8">
        <v>0.39722222222222181</v>
      </c>
      <c r="K50" s="8">
        <v>0.39930555555555514</v>
      </c>
      <c r="L50" s="8">
        <v>0.4020833333333329</v>
      </c>
      <c r="M50" s="20">
        <v>0.40347222222222179</v>
      </c>
      <c r="N50" s="8">
        <v>0.40486111111111067</v>
      </c>
      <c r="O50" s="8">
        <v>0.40555555555555511</v>
      </c>
      <c r="P50" s="8">
        <v>0.40763888888888844</v>
      </c>
      <c r="Q50" s="8">
        <v>0.41180555555555509</v>
      </c>
      <c r="R50" s="8">
        <v>0.41319444444444398</v>
      </c>
      <c r="S50" s="8">
        <v>0.41458333333333286</v>
      </c>
      <c r="T50" s="8">
        <v>0.41666666666666619</v>
      </c>
      <c r="U50" s="8">
        <v>0.41874999999999957</v>
      </c>
      <c r="V50" s="8">
        <v>0.42152777777777733</v>
      </c>
      <c r="W50" s="8">
        <v>0.42291666666666622</v>
      </c>
      <c r="X50" s="8">
        <v>0.4243055555555551</v>
      </c>
      <c r="Y50" s="8">
        <v>0.42569444444444399</v>
      </c>
      <c r="Z50" s="8">
        <v>0.42638888888888848</v>
      </c>
      <c r="AA50" s="8">
        <v>0.42916666666666625</v>
      </c>
      <c r="AB50" s="20">
        <v>0.4333333333333329</v>
      </c>
      <c r="AC50" s="8"/>
      <c r="AD50" s="8"/>
      <c r="AE50" s="8"/>
      <c r="AF50" s="8"/>
      <c r="AG50" s="15">
        <v>0.44027777777777732</v>
      </c>
      <c r="AH50" s="4"/>
      <c r="AI50" s="4"/>
      <c r="AJ50" s="1">
        <v>3.8888888888888862E-2</v>
      </c>
    </row>
    <row r="51" spans="1:36">
      <c r="A51" s="24" t="s">
        <v>2</v>
      </c>
      <c r="B51" s="24" t="s">
        <v>63</v>
      </c>
      <c r="C51" s="3">
        <v>0</v>
      </c>
      <c r="D51" s="3">
        <v>27.02</v>
      </c>
      <c r="E51" s="33">
        <v>116</v>
      </c>
      <c r="F51" s="23">
        <v>1.0416666666666741E-2</v>
      </c>
      <c r="G51" s="4"/>
      <c r="H51" s="4"/>
      <c r="I51" s="20">
        <v>0.40486111111111073</v>
      </c>
      <c r="J51" s="8">
        <v>0.40763888888888855</v>
      </c>
      <c r="K51" s="8">
        <v>0.40972222222222188</v>
      </c>
      <c r="L51" s="8">
        <v>0.41249999999999964</v>
      </c>
      <c r="M51" s="20">
        <v>0.41388888888888853</v>
      </c>
      <c r="N51" s="8">
        <v>0.41527777777777741</v>
      </c>
      <c r="O51" s="8">
        <v>0.41597222222222185</v>
      </c>
      <c r="P51" s="8">
        <v>0.41805555555555518</v>
      </c>
      <c r="Q51" s="8">
        <v>0.42222222222222183</v>
      </c>
      <c r="R51" s="8">
        <v>0.42361111111111072</v>
      </c>
      <c r="S51" s="8">
        <v>0.4249999999999996</v>
      </c>
      <c r="T51" s="8">
        <v>0.42708333333333293</v>
      </c>
      <c r="U51" s="8">
        <v>0.42916666666666631</v>
      </c>
      <c r="V51" s="8">
        <v>0.43194444444444408</v>
      </c>
      <c r="W51" s="8">
        <v>0.43333333333333296</v>
      </c>
      <c r="X51" s="8">
        <v>0.43472222222222184</v>
      </c>
      <c r="Y51" s="8">
        <v>0.43611111111111073</v>
      </c>
      <c r="Z51" s="8">
        <v>0.43680555555555522</v>
      </c>
      <c r="AA51" s="8">
        <v>0.43958333333333299</v>
      </c>
      <c r="AB51" s="20">
        <v>0.44374999999999964</v>
      </c>
      <c r="AC51" s="8">
        <v>0.44652777777777741</v>
      </c>
      <c r="AD51" s="8">
        <v>0.44999999999999968</v>
      </c>
      <c r="AE51" s="8">
        <v>0.45138888888888856</v>
      </c>
      <c r="AF51" s="8">
        <v>0.45416666666666633</v>
      </c>
      <c r="AG51" s="8"/>
      <c r="AH51" s="4"/>
      <c r="AI51" s="4"/>
      <c r="AJ51" s="1">
        <v>4.9305555555555602E-2</v>
      </c>
    </row>
    <row r="52" spans="1:36" hidden="1">
      <c r="A52" s="24" t="s">
        <v>4</v>
      </c>
      <c r="B52" s="24" t="s">
        <v>63</v>
      </c>
      <c r="C52" s="3">
        <v>0</v>
      </c>
      <c r="D52" s="3">
        <v>27.02</v>
      </c>
      <c r="E52" s="33">
        <v>126</v>
      </c>
      <c r="F52" s="23">
        <v>1.041666666666663E-2</v>
      </c>
      <c r="G52" s="4"/>
      <c r="H52" s="4"/>
      <c r="I52" s="20">
        <v>0.41527777777777741</v>
      </c>
      <c r="J52" s="8">
        <v>0.41805555555555518</v>
      </c>
      <c r="K52" s="8">
        <v>0.42013888888888851</v>
      </c>
      <c r="L52" s="8">
        <v>0.42291666666666627</v>
      </c>
      <c r="M52" s="20">
        <v>0.42430555555555516</v>
      </c>
      <c r="N52" s="8">
        <v>0.42569444444444404</v>
      </c>
      <c r="O52" s="8">
        <v>0.42638888888888848</v>
      </c>
      <c r="P52" s="8">
        <v>0.42847222222222181</v>
      </c>
      <c r="Q52" s="8">
        <v>0.43263888888888846</v>
      </c>
      <c r="R52" s="8">
        <v>0.43402777777777735</v>
      </c>
      <c r="S52" s="8">
        <v>0.43541666666666623</v>
      </c>
      <c r="T52" s="8">
        <v>0.43749999999999956</v>
      </c>
      <c r="U52" s="8">
        <v>0.43958333333333294</v>
      </c>
      <c r="V52" s="8">
        <v>0.44236111111111071</v>
      </c>
      <c r="W52" s="8">
        <v>0.44374999999999959</v>
      </c>
      <c r="X52" s="8">
        <v>0.44513888888888847</v>
      </c>
      <c r="Y52" s="8">
        <v>0.44652777777777736</v>
      </c>
      <c r="Z52" s="8">
        <v>0.44722222222222185</v>
      </c>
      <c r="AA52" s="8">
        <v>0.44999999999999962</v>
      </c>
      <c r="AB52" s="20">
        <v>0.45416666666666627</v>
      </c>
      <c r="AC52" s="8">
        <v>0.45694444444444404</v>
      </c>
      <c r="AD52" s="8">
        <v>0.46041666666666631</v>
      </c>
      <c r="AE52" s="8">
        <v>0.46180555555555519</v>
      </c>
      <c r="AF52" s="8">
        <v>0.46458333333333296</v>
      </c>
      <c r="AG52" s="8"/>
      <c r="AH52" s="4"/>
      <c r="AI52" s="4"/>
      <c r="AJ52" s="1">
        <v>4.9305555555555547E-2</v>
      </c>
    </row>
    <row r="53" spans="1:36" hidden="1">
      <c r="A53" s="24" t="s">
        <v>4</v>
      </c>
      <c r="B53" s="24" t="s">
        <v>63</v>
      </c>
      <c r="C53" s="3">
        <v>0</v>
      </c>
      <c r="D53" s="3">
        <v>27.02</v>
      </c>
      <c r="E53" s="33">
        <v>108</v>
      </c>
      <c r="F53" s="23">
        <v>1.0416666666666741E-2</v>
      </c>
      <c r="G53" s="4"/>
      <c r="H53" s="4"/>
      <c r="I53" s="20">
        <v>0.4256944444444441</v>
      </c>
      <c r="J53" s="8">
        <v>0.42847222222222192</v>
      </c>
      <c r="K53" s="8">
        <v>0.43055555555555525</v>
      </c>
      <c r="L53" s="8">
        <v>0.43333333333333302</v>
      </c>
      <c r="M53" s="20">
        <v>0.4347222222222219</v>
      </c>
      <c r="N53" s="8">
        <v>0.43611111111111078</v>
      </c>
      <c r="O53" s="8">
        <v>0.43680555555555522</v>
      </c>
      <c r="P53" s="8">
        <v>0.43888888888888855</v>
      </c>
      <c r="Q53" s="8">
        <v>0.4430555555555552</v>
      </c>
      <c r="R53" s="8">
        <v>0.44444444444444409</v>
      </c>
      <c r="S53" s="8">
        <v>0.44583333333333297</v>
      </c>
      <c r="T53" s="8">
        <v>0.4479166666666663</v>
      </c>
      <c r="U53" s="8">
        <v>0.44999999999999968</v>
      </c>
      <c r="V53" s="8">
        <v>0.45277777777777745</v>
      </c>
      <c r="W53" s="8">
        <v>0.45416666666666633</v>
      </c>
      <c r="X53" s="8">
        <v>0.45555555555555521</v>
      </c>
      <c r="Y53" s="8">
        <v>0.4569444444444441</v>
      </c>
      <c r="Z53" s="8">
        <v>0.4576388888888886</v>
      </c>
      <c r="AA53" s="8">
        <v>0.46041666666666636</v>
      </c>
      <c r="AB53" s="20">
        <v>0.46458333333333302</v>
      </c>
      <c r="AC53" s="8">
        <v>0.46736111111111078</v>
      </c>
      <c r="AD53" s="8">
        <v>0.47083333333333305</v>
      </c>
      <c r="AE53" s="8">
        <v>0.47222222222222193</v>
      </c>
      <c r="AF53" s="8">
        <v>0.4749999999999997</v>
      </c>
      <c r="AG53" s="8"/>
      <c r="AH53" s="4"/>
      <c r="AI53" s="4"/>
      <c r="AJ53" s="1">
        <v>4.9305555555555602E-2</v>
      </c>
    </row>
    <row r="54" spans="1:36" hidden="1">
      <c r="A54" s="24" t="s">
        <v>4</v>
      </c>
      <c r="B54" s="24" t="s">
        <v>63</v>
      </c>
      <c r="C54" s="3">
        <v>0</v>
      </c>
      <c r="D54" s="3">
        <v>27.02</v>
      </c>
      <c r="E54" s="33">
        <v>111</v>
      </c>
      <c r="F54" s="23">
        <v>1.041666666666663E-2</v>
      </c>
      <c r="G54" s="4"/>
      <c r="H54" s="4"/>
      <c r="I54" s="20">
        <v>0.43611111111111078</v>
      </c>
      <c r="J54" s="8">
        <v>0.43888888888888855</v>
      </c>
      <c r="K54" s="8">
        <v>0.44097222222222188</v>
      </c>
      <c r="L54" s="8">
        <v>0.44374999999999964</v>
      </c>
      <c r="M54" s="20">
        <v>0.44513888888888853</v>
      </c>
      <c r="N54" s="8">
        <v>0.44652777777777741</v>
      </c>
      <c r="O54" s="8">
        <v>0.44722222222222185</v>
      </c>
      <c r="P54" s="8">
        <v>0.44930555555555518</v>
      </c>
      <c r="Q54" s="8">
        <v>0.45347222222222183</v>
      </c>
      <c r="R54" s="8">
        <v>0.45486111111111072</v>
      </c>
      <c r="S54" s="8">
        <v>0.4562499999999996</v>
      </c>
      <c r="T54" s="8">
        <v>0.45833333333333293</v>
      </c>
      <c r="U54" s="8">
        <v>0.46041666666666631</v>
      </c>
      <c r="V54" s="8">
        <v>0.46319444444444408</v>
      </c>
      <c r="W54" s="8">
        <v>0.46458333333333296</v>
      </c>
      <c r="X54" s="8">
        <v>0.46597222222222184</v>
      </c>
      <c r="Y54" s="8">
        <v>0.46736111111111073</v>
      </c>
      <c r="Z54" s="8">
        <v>0.46805555555555522</v>
      </c>
      <c r="AA54" s="8">
        <v>0.47083333333333299</v>
      </c>
      <c r="AB54" s="20">
        <v>0.47499999999999964</v>
      </c>
      <c r="AC54" s="8">
        <v>0.47777777777777741</v>
      </c>
      <c r="AD54" s="8">
        <v>0.48124999999999968</v>
      </c>
      <c r="AE54" s="8">
        <v>0.48263888888888856</v>
      </c>
      <c r="AF54" s="8">
        <v>0.48541666666666633</v>
      </c>
      <c r="AG54" s="8"/>
      <c r="AH54" s="4"/>
      <c r="AI54" s="4"/>
      <c r="AJ54" s="1">
        <v>4.9305555555555547E-2</v>
      </c>
    </row>
    <row r="55" spans="1:36">
      <c r="A55" s="24" t="s">
        <v>2</v>
      </c>
      <c r="B55" s="24" t="s">
        <v>63</v>
      </c>
      <c r="C55" s="3">
        <v>0</v>
      </c>
      <c r="D55" s="3">
        <v>27.02</v>
      </c>
      <c r="E55" s="33">
        <v>113</v>
      </c>
      <c r="F55" s="23">
        <v>1.0416666666666741E-2</v>
      </c>
      <c r="G55" s="4"/>
      <c r="H55" s="4"/>
      <c r="I55" s="20">
        <v>0.44652777777777747</v>
      </c>
      <c r="J55" s="8">
        <v>0.44930555555555529</v>
      </c>
      <c r="K55" s="8">
        <v>0.45138888888888862</v>
      </c>
      <c r="L55" s="8">
        <v>0.45416666666666639</v>
      </c>
      <c r="M55" s="20">
        <v>0.45555555555555527</v>
      </c>
      <c r="N55" s="8">
        <v>0.45694444444444415</v>
      </c>
      <c r="O55" s="8">
        <v>0.4576388888888886</v>
      </c>
      <c r="P55" s="8">
        <v>0.45972222222222192</v>
      </c>
      <c r="Q55" s="8">
        <v>0.46388888888888857</v>
      </c>
      <c r="R55" s="8">
        <v>0.46527777777777746</v>
      </c>
      <c r="S55" s="8">
        <v>0.46666666666666634</v>
      </c>
      <c r="T55" s="8">
        <v>0.46874999999999967</v>
      </c>
      <c r="U55" s="8">
        <v>0.47083333333333305</v>
      </c>
      <c r="V55" s="8">
        <v>0.47361111111111082</v>
      </c>
      <c r="W55" s="8">
        <v>0.4749999999999997</v>
      </c>
      <c r="X55" s="8">
        <v>0.47638888888888858</v>
      </c>
      <c r="Y55" s="8">
        <v>0.47777777777777747</v>
      </c>
      <c r="Z55" s="8">
        <v>0.47847222222222197</v>
      </c>
      <c r="AA55" s="8">
        <v>0.48124999999999973</v>
      </c>
      <c r="AB55" s="20">
        <v>0.48541666666666639</v>
      </c>
      <c r="AC55" s="8">
        <v>0.48819444444444415</v>
      </c>
      <c r="AD55" s="8">
        <v>0.49166666666666642</v>
      </c>
      <c r="AE55" s="8">
        <v>0.4930555555555553</v>
      </c>
      <c r="AF55" s="8">
        <v>0.49583333333333307</v>
      </c>
      <c r="AG55" s="8"/>
      <c r="AH55" s="4"/>
      <c r="AI55" s="4"/>
      <c r="AJ55" s="1">
        <v>4.9305555555555602E-2</v>
      </c>
    </row>
    <row r="56" spans="1:36" hidden="1">
      <c r="A56" s="24" t="s">
        <v>4</v>
      </c>
      <c r="B56" s="24" t="s">
        <v>63</v>
      </c>
      <c r="C56" s="3">
        <v>0</v>
      </c>
      <c r="D56" s="3">
        <v>27.02</v>
      </c>
      <c r="E56" s="33">
        <v>117</v>
      </c>
      <c r="F56" s="23">
        <v>1.041666666666663E-2</v>
      </c>
      <c r="G56" s="4"/>
      <c r="H56" s="4"/>
      <c r="I56" s="20">
        <v>0.45694444444444415</v>
      </c>
      <c r="J56" s="8">
        <v>0.45972222222222192</v>
      </c>
      <c r="K56" s="8">
        <v>0.46180555555555525</v>
      </c>
      <c r="L56" s="8">
        <v>0.46458333333333302</v>
      </c>
      <c r="M56" s="20">
        <v>0.4659722222222219</v>
      </c>
      <c r="N56" s="8">
        <v>0.46736111111111078</v>
      </c>
      <c r="O56" s="8">
        <v>0.46805555555555522</v>
      </c>
      <c r="P56" s="8">
        <v>0.47013888888888855</v>
      </c>
      <c r="Q56" s="8">
        <v>0.4743055555555552</v>
      </c>
      <c r="R56" s="8">
        <v>0.47569444444444409</v>
      </c>
      <c r="S56" s="8">
        <v>0.47708333333333297</v>
      </c>
      <c r="T56" s="8">
        <v>0.4791666666666663</v>
      </c>
      <c r="U56" s="8">
        <v>0.48124999999999968</v>
      </c>
      <c r="V56" s="8">
        <v>0.48402777777777745</v>
      </c>
      <c r="W56" s="8">
        <v>0.48541666666666633</v>
      </c>
      <c r="X56" s="8">
        <v>0.48680555555555521</v>
      </c>
      <c r="Y56" s="8">
        <v>0.4881944444444441</v>
      </c>
      <c r="Z56" s="8">
        <v>0.4888888888888886</v>
      </c>
      <c r="AA56" s="8">
        <v>0.49166666666666636</v>
      </c>
      <c r="AB56" s="20">
        <v>0.49583333333333302</v>
      </c>
      <c r="AC56" s="8">
        <v>0.49861111111111078</v>
      </c>
      <c r="AD56" s="8">
        <v>0.50208333333333299</v>
      </c>
      <c r="AE56" s="8">
        <v>0.50347222222222188</v>
      </c>
      <c r="AF56" s="8">
        <v>0.50624999999999964</v>
      </c>
      <c r="AG56" s="8"/>
      <c r="AH56" s="4"/>
      <c r="AI56" s="4"/>
      <c r="AJ56" s="1">
        <v>4.9305555555555491E-2</v>
      </c>
    </row>
    <row r="57" spans="1:36" hidden="1">
      <c r="A57" s="24" t="s">
        <v>4</v>
      </c>
      <c r="B57" s="24" t="s">
        <v>63</v>
      </c>
      <c r="C57" s="3">
        <v>0</v>
      </c>
      <c r="D57" s="3">
        <v>27.02</v>
      </c>
      <c r="E57" s="33">
        <v>121</v>
      </c>
      <c r="F57" s="23">
        <v>1.0416666666666741E-2</v>
      </c>
      <c r="G57" s="4"/>
      <c r="H57" s="4"/>
      <c r="I57" s="20">
        <v>0.46736111111111084</v>
      </c>
      <c r="J57" s="8">
        <v>0.47013888888888866</v>
      </c>
      <c r="K57" s="8">
        <v>0.47222222222222199</v>
      </c>
      <c r="L57" s="8">
        <v>0.47499999999999976</v>
      </c>
      <c r="M57" s="20">
        <v>0.47638888888888864</v>
      </c>
      <c r="N57" s="8">
        <v>0.47777777777777752</v>
      </c>
      <c r="O57" s="8">
        <v>0.47847222222222197</v>
      </c>
      <c r="P57" s="8">
        <v>0.48055555555555529</v>
      </c>
      <c r="Q57" s="8">
        <v>0.48472222222222194</v>
      </c>
      <c r="R57" s="8">
        <v>0.48611111111111083</v>
      </c>
      <c r="S57" s="8">
        <v>0.48749999999999971</v>
      </c>
      <c r="T57" s="8">
        <v>0.48958333333333304</v>
      </c>
      <c r="U57" s="8">
        <v>0.49166666666666642</v>
      </c>
      <c r="V57" s="8">
        <v>0.49444444444444419</v>
      </c>
      <c r="W57" s="8">
        <v>0.49583333333333307</v>
      </c>
      <c r="X57" s="8">
        <v>0.49722222222222195</v>
      </c>
      <c r="Y57" s="8">
        <v>0.49861111111111084</v>
      </c>
      <c r="Z57" s="8">
        <v>0.49930555555555534</v>
      </c>
      <c r="AA57" s="8">
        <v>0.5020833333333331</v>
      </c>
      <c r="AB57" s="20">
        <v>0.50624999999999976</v>
      </c>
      <c r="AC57" s="8">
        <v>0.50902777777777752</v>
      </c>
      <c r="AD57" s="8">
        <v>0.51249999999999973</v>
      </c>
      <c r="AE57" s="8">
        <v>0.51388888888888862</v>
      </c>
      <c r="AF57" s="8">
        <v>0.51666666666666639</v>
      </c>
      <c r="AG57" s="8"/>
      <c r="AH57" s="4"/>
      <c r="AI57" s="4"/>
      <c r="AJ57" s="1">
        <v>4.9305555555555547E-2</v>
      </c>
    </row>
    <row r="58" spans="1:36">
      <c r="A58" s="24" t="s">
        <v>2</v>
      </c>
      <c r="B58" s="24" t="s">
        <v>63</v>
      </c>
      <c r="C58" s="3">
        <v>0</v>
      </c>
      <c r="D58" s="3">
        <v>27.02</v>
      </c>
      <c r="E58" s="33">
        <v>112</v>
      </c>
      <c r="F58" s="23">
        <v>1.041666666666663E-2</v>
      </c>
      <c r="G58" s="4"/>
      <c r="H58" s="4"/>
      <c r="I58" s="20">
        <v>0.47777777777777752</v>
      </c>
      <c r="J58" s="8">
        <v>0.48055555555555529</v>
      </c>
      <c r="K58" s="8">
        <v>0.48263888888888862</v>
      </c>
      <c r="L58" s="8">
        <v>0.48541666666666639</v>
      </c>
      <c r="M58" s="20">
        <v>0.48680555555555527</v>
      </c>
      <c r="N58" s="8">
        <v>0.48819444444444415</v>
      </c>
      <c r="O58" s="8">
        <v>0.4888888888888886</v>
      </c>
      <c r="P58" s="8">
        <v>0.49097222222222192</v>
      </c>
      <c r="Q58" s="8">
        <v>0.49513888888888857</v>
      </c>
      <c r="R58" s="8">
        <v>0.49652777777777746</v>
      </c>
      <c r="S58" s="8">
        <v>0.49791666666666634</v>
      </c>
      <c r="T58" s="8">
        <v>0.49999999999999967</v>
      </c>
      <c r="U58" s="8">
        <v>0.50208333333333299</v>
      </c>
      <c r="V58" s="8">
        <v>0.50486111111111076</v>
      </c>
      <c r="W58" s="8">
        <v>0.50624999999999964</v>
      </c>
      <c r="X58" s="8">
        <v>0.50763888888888853</v>
      </c>
      <c r="Y58" s="8">
        <v>0.50902777777777741</v>
      </c>
      <c r="Z58" s="8">
        <v>0.50972222222222185</v>
      </c>
      <c r="AA58" s="8">
        <v>0.51249999999999962</v>
      </c>
      <c r="AB58" s="20">
        <v>0.51666666666666627</v>
      </c>
      <c r="AC58" s="8">
        <v>0.51944444444444404</v>
      </c>
      <c r="AD58" s="8">
        <v>0.52291666666666625</v>
      </c>
      <c r="AE58" s="8">
        <v>0.52430555555555514</v>
      </c>
      <c r="AF58" s="8">
        <v>0.5270833333333329</v>
      </c>
      <c r="AG58" s="8"/>
      <c r="AH58" s="4"/>
      <c r="AI58" s="4"/>
      <c r="AJ58" s="1">
        <v>4.930555555555538E-2</v>
      </c>
    </row>
    <row r="59" spans="1:36" hidden="1">
      <c r="A59" s="24" t="s">
        <v>4</v>
      </c>
      <c r="B59" s="24" t="s">
        <v>63</v>
      </c>
      <c r="C59" s="3">
        <v>0</v>
      </c>
      <c r="D59" s="3">
        <v>27.02</v>
      </c>
      <c r="E59" s="33">
        <v>124</v>
      </c>
      <c r="F59" s="23">
        <v>1.0416666666666741E-2</v>
      </c>
      <c r="G59" s="4"/>
      <c r="H59" s="4"/>
      <c r="I59" s="20">
        <v>0.48819444444444421</v>
      </c>
      <c r="J59" s="8">
        <v>0.49097222222222203</v>
      </c>
      <c r="K59" s="8">
        <v>0.49305555555555536</v>
      </c>
      <c r="L59" s="8">
        <v>0.49583333333333313</v>
      </c>
      <c r="M59" s="20">
        <v>0.49722222222222201</v>
      </c>
      <c r="N59" s="8">
        <v>0.49861111111111089</v>
      </c>
      <c r="O59" s="8">
        <v>0.49930555555555534</v>
      </c>
      <c r="P59" s="8">
        <v>0.50138888888888866</v>
      </c>
      <c r="Q59" s="8">
        <v>0.50555555555555531</v>
      </c>
      <c r="R59" s="8">
        <v>0.5069444444444442</v>
      </c>
      <c r="S59" s="8">
        <v>0.50833333333333308</v>
      </c>
      <c r="T59" s="8">
        <v>0.51041666666666641</v>
      </c>
      <c r="U59" s="8">
        <v>0.51249999999999973</v>
      </c>
      <c r="V59" s="8">
        <v>0.5152777777777775</v>
      </c>
      <c r="W59" s="8">
        <v>0.51666666666666639</v>
      </c>
      <c r="X59" s="8">
        <v>0.51805555555555527</v>
      </c>
      <c r="Y59" s="8">
        <v>0.51944444444444415</v>
      </c>
      <c r="Z59" s="8">
        <v>0.5201388888888886</v>
      </c>
      <c r="AA59" s="8">
        <v>0.52291666666666636</v>
      </c>
      <c r="AB59" s="20">
        <v>0.52708333333333302</v>
      </c>
      <c r="AC59" s="8">
        <v>0.52986111111111078</v>
      </c>
      <c r="AD59" s="8">
        <v>0.53333333333333299</v>
      </c>
      <c r="AE59" s="8">
        <v>0.53472222222222188</v>
      </c>
      <c r="AF59" s="8">
        <v>0.53749999999999964</v>
      </c>
      <c r="AG59" s="8"/>
      <c r="AH59" s="4"/>
      <c r="AI59" s="4"/>
      <c r="AJ59" s="1">
        <v>4.9305555555555436E-2</v>
      </c>
    </row>
    <row r="60" spans="1:36" hidden="1">
      <c r="A60" s="24" t="s">
        <v>4</v>
      </c>
      <c r="B60" s="24" t="s">
        <v>63</v>
      </c>
      <c r="C60" s="3">
        <v>0</v>
      </c>
      <c r="D60" s="3">
        <v>27.02</v>
      </c>
      <c r="E60" s="33">
        <v>125</v>
      </c>
      <c r="F60" s="23">
        <v>1.041666666666663E-2</v>
      </c>
      <c r="G60" s="4"/>
      <c r="H60" s="4"/>
      <c r="I60" s="20">
        <v>0.49861111111111089</v>
      </c>
      <c r="J60" s="8">
        <v>0.50138888888888866</v>
      </c>
      <c r="K60" s="8">
        <v>0.50347222222222199</v>
      </c>
      <c r="L60" s="8">
        <v>0.50624999999999976</v>
      </c>
      <c r="M60" s="20">
        <v>0.50763888888888864</v>
      </c>
      <c r="N60" s="8">
        <v>0.50902777777777752</v>
      </c>
      <c r="O60" s="8">
        <v>0.50972222222222197</v>
      </c>
      <c r="P60" s="8">
        <v>0.51180555555555529</v>
      </c>
      <c r="Q60" s="8">
        <v>0.51597222222222194</v>
      </c>
      <c r="R60" s="8">
        <v>0.51736111111111083</v>
      </c>
      <c r="S60" s="8">
        <v>0.51874999999999971</v>
      </c>
      <c r="T60" s="8">
        <v>0.52083333333333304</v>
      </c>
      <c r="U60" s="8">
        <v>0.52291666666666647</v>
      </c>
      <c r="V60" s="8">
        <v>0.52569444444444424</v>
      </c>
      <c r="W60" s="8">
        <v>0.52708333333333313</v>
      </c>
      <c r="X60" s="8">
        <v>0.52847222222222201</v>
      </c>
      <c r="Y60" s="8">
        <v>0.52986111111111089</v>
      </c>
      <c r="Z60" s="8">
        <v>0.53055555555555534</v>
      </c>
      <c r="AA60" s="8">
        <v>0.5333333333333331</v>
      </c>
      <c r="AB60" s="20">
        <v>0.53749999999999976</v>
      </c>
      <c r="AC60" s="8">
        <v>0.54027777777777752</v>
      </c>
      <c r="AD60" s="8">
        <v>0.54374999999999973</v>
      </c>
      <c r="AE60" s="8">
        <v>0.54513888888888862</v>
      </c>
      <c r="AF60" s="8">
        <v>0.54791666666666639</v>
      </c>
      <c r="AG60" s="8"/>
      <c r="AH60" s="4"/>
      <c r="AI60" s="4"/>
      <c r="AJ60" s="1">
        <v>4.9305555555555491E-2</v>
      </c>
    </row>
    <row r="61" spans="1:36">
      <c r="A61" s="24" t="s">
        <v>2</v>
      </c>
      <c r="B61" s="24" t="s">
        <v>63</v>
      </c>
      <c r="C61" s="3">
        <v>0</v>
      </c>
      <c r="D61" s="3">
        <v>27.02</v>
      </c>
      <c r="E61" s="33">
        <v>116</v>
      </c>
      <c r="F61" s="23">
        <v>1.041666666666663E-2</v>
      </c>
      <c r="G61" s="4"/>
      <c r="H61" s="4"/>
      <c r="I61" s="20">
        <v>0.50902777777777752</v>
      </c>
      <c r="J61" s="8">
        <v>0.51180555555555529</v>
      </c>
      <c r="K61" s="8">
        <v>0.51388888888888862</v>
      </c>
      <c r="L61" s="8">
        <v>0.51666666666666639</v>
      </c>
      <c r="M61" s="20">
        <v>0.51805555555555527</v>
      </c>
      <c r="N61" s="8">
        <v>0.51944444444444415</v>
      </c>
      <c r="O61" s="8">
        <v>0.5201388888888886</v>
      </c>
      <c r="P61" s="8">
        <v>0.52222222222222192</v>
      </c>
      <c r="Q61" s="8">
        <v>0.52638888888888857</v>
      </c>
      <c r="R61" s="8">
        <v>0.52777777777777746</v>
      </c>
      <c r="S61" s="8">
        <v>0.52916666666666634</v>
      </c>
      <c r="T61" s="8">
        <v>0.53124999999999967</v>
      </c>
      <c r="U61" s="8">
        <v>0.53333333333333299</v>
      </c>
      <c r="V61" s="8">
        <v>0.53611111111111076</v>
      </c>
      <c r="W61" s="8">
        <v>0.53749999999999964</v>
      </c>
      <c r="X61" s="8">
        <v>0.53888888888888853</v>
      </c>
      <c r="Y61" s="8">
        <v>0.54027777777777741</v>
      </c>
      <c r="Z61" s="8">
        <v>0.54097222222222185</v>
      </c>
      <c r="AA61" s="8">
        <v>0.54374999999999962</v>
      </c>
      <c r="AB61" s="20">
        <v>0.54791666666666627</v>
      </c>
      <c r="AC61" s="8">
        <v>0.55069444444444404</v>
      </c>
      <c r="AD61" s="8">
        <v>0.55416666666666625</v>
      </c>
      <c r="AE61" s="8">
        <v>0.55555555555555514</v>
      </c>
      <c r="AF61" s="8">
        <v>0.5583333333333329</v>
      </c>
      <c r="AG61" s="8"/>
      <c r="AH61" s="4"/>
      <c r="AI61" s="4"/>
      <c r="AJ61" s="1">
        <v>4.930555555555538E-2</v>
      </c>
    </row>
    <row r="62" spans="1:36" hidden="1">
      <c r="A62" s="24" t="s">
        <v>4</v>
      </c>
      <c r="B62" s="24" t="s">
        <v>63</v>
      </c>
      <c r="C62" s="3">
        <v>0</v>
      </c>
      <c r="D62" s="3">
        <v>27.02</v>
      </c>
      <c r="E62" s="33">
        <v>126</v>
      </c>
      <c r="F62" s="23">
        <v>1.041666666666663E-2</v>
      </c>
      <c r="G62" s="4"/>
      <c r="H62" s="4"/>
      <c r="I62" s="20">
        <v>0.51944444444444415</v>
      </c>
      <c r="J62" s="8">
        <v>0.52222222222222192</v>
      </c>
      <c r="K62" s="8">
        <v>0.52430555555555525</v>
      </c>
      <c r="L62" s="8">
        <v>0.52708333333333302</v>
      </c>
      <c r="M62" s="20">
        <v>0.5284722222222219</v>
      </c>
      <c r="N62" s="8">
        <v>0.52986111111111078</v>
      </c>
      <c r="O62" s="8">
        <v>0.53055555555555522</v>
      </c>
      <c r="P62" s="8">
        <v>0.53263888888888855</v>
      </c>
      <c r="Q62" s="8">
        <v>0.5368055555555552</v>
      </c>
      <c r="R62" s="8">
        <v>0.53819444444444409</v>
      </c>
      <c r="S62" s="8">
        <v>0.53958333333333297</v>
      </c>
      <c r="T62" s="8">
        <v>0.5416666666666663</v>
      </c>
      <c r="U62" s="8">
        <v>0.54374999999999973</v>
      </c>
      <c r="V62" s="8">
        <v>0.5465277777777775</v>
      </c>
      <c r="W62" s="8">
        <v>0.54791666666666639</v>
      </c>
      <c r="X62" s="8">
        <v>0.54930555555555527</v>
      </c>
      <c r="Y62" s="8">
        <v>0.55069444444444415</v>
      </c>
      <c r="Z62" s="8">
        <v>0.5513888888888886</v>
      </c>
      <c r="AA62" s="8">
        <v>0.55416666666666636</v>
      </c>
      <c r="AB62" s="20">
        <v>0.55833333333333302</v>
      </c>
      <c r="AC62" s="8">
        <v>0.56111111111111078</v>
      </c>
      <c r="AD62" s="8">
        <v>0.56458333333333299</v>
      </c>
      <c r="AE62" s="8">
        <v>0.56597222222222188</v>
      </c>
      <c r="AF62" s="8">
        <v>0.56874999999999964</v>
      </c>
      <c r="AG62" s="8"/>
      <c r="AH62" s="4"/>
      <c r="AI62" s="4"/>
      <c r="AJ62" s="1">
        <v>4.9305555555555491E-2</v>
      </c>
    </row>
    <row r="63" spans="1:36" hidden="1">
      <c r="A63" s="24" t="s">
        <v>4</v>
      </c>
      <c r="B63" s="24" t="s">
        <v>63</v>
      </c>
      <c r="C63" s="3">
        <v>0</v>
      </c>
      <c r="D63" s="3">
        <v>27.02</v>
      </c>
      <c r="E63" s="33">
        <v>108</v>
      </c>
      <c r="F63" s="23">
        <v>1.041666666666663E-2</v>
      </c>
      <c r="G63" s="4"/>
      <c r="H63" s="4"/>
      <c r="I63" s="20">
        <v>0.52986111111111078</v>
      </c>
      <c r="J63" s="8">
        <v>0.53263888888888855</v>
      </c>
      <c r="K63" s="8">
        <v>0.53472222222222188</v>
      </c>
      <c r="L63" s="8">
        <v>0.53749999999999964</v>
      </c>
      <c r="M63" s="20">
        <v>0.53888888888888853</v>
      </c>
      <c r="N63" s="8">
        <v>0.54027777777777741</v>
      </c>
      <c r="O63" s="8">
        <v>0.54097222222222185</v>
      </c>
      <c r="P63" s="8">
        <v>0.54305555555555518</v>
      </c>
      <c r="Q63" s="8">
        <v>0.54722222222222183</v>
      </c>
      <c r="R63" s="8">
        <v>0.54861111111111072</v>
      </c>
      <c r="S63" s="8">
        <v>0.5499999999999996</v>
      </c>
      <c r="T63" s="8">
        <v>0.55208333333333293</v>
      </c>
      <c r="U63" s="8">
        <v>0.55416666666666625</v>
      </c>
      <c r="V63" s="8">
        <v>0.55694444444444402</v>
      </c>
      <c r="W63" s="8">
        <v>0.5583333333333329</v>
      </c>
      <c r="X63" s="8">
        <v>0.55972222222222179</v>
      </c>
      <c r="Y63" s="8">
        <v>0.56111111111111067</v>
      </c>
      <c r="Z63" s="8">
        <v>0.56180555555555511</v>
      </c>
      <c r="AA63" s="8">
        <v>0.56458333333333288</v>
      </c>
      <c r="AB63" s="20">
        <v>0.56874999999999953</v>
      </c>
      <c r="AC63" s="8">
        <v>0.5715277777777773</v>
      </c>
      <c r="AD63" s="8">
        <v>0.57499999999999951</v>
      </c>
      <c r="AE63" s="8">
        <v>0.5763888888888884</v>
      </c>
      <c r="AF63" s="8">
        <v>0.57916666666666616</v>
      </c>
      <c r="AG63" s="8"/>
      <c r="AH63" s="4"/>
      <c r="AI63" s="4"/>
      <c r="AJ63" s="1">
        <v>4.930555555555538E-2</v>
      </c>
    </row>
    <row r="64" spans="1:36" hidden="1">
      <c r="A64" s="24" t="s">
        <v>4</v>
      </c>
      <c r="B64" s="24" t="s">
        <v>63</v>
      </c>
      <c r="C64" s="3">
        <v>0</v>
      </c>
      <c r="D64" s="3">
        <v>27.02</v>
      </c>
      <c r="E64" s="33">
        <v>111</v>
      </c>
      <c r="F64" s="23">
        <v>1.041666666666663E-2</v>
      </c>
      <c r="G64" s="4"/>
      <c r="H64" s="4"/>
      <c r="I64" s="20">
        <v>0.54027777777777741</v>
      </c>
      <c r="J64" s="8">
        <v>0.54305555555555518</v>
      </c>
      <c r="K64" s="8">
        <v>0.54513888888888851</v>
      </c>
      <c r="L64" s="8">
        <v>0.54791666666666627</v>
      </c>
      <c r="M64" s="20">
        <v>0.54930555555555516</v>
      </c>
      <c r="N64" s="8">
        <v>0.55069444444444404</v>
      </c>
      <c r="O64" s="8">
        <v>0.55138888888888848</v>
      </c>
      <c r="P64" s="8">
        <v>0.55347222222222181</v>
      </c>
      <c r="Q64" s="8">
        <v>0.55763888888888846</v>
      </c>
      <c r="R64" s="8">
        <v>0.55902777777777735</v>
      </c>
      <c r="S64" s="8">
        <v>0.56041666666666623</v>
      </c>
      <c r="T64" s="8">
        <v>0.56249999999999956</v>
      </c>
      <c r="U64" s="8">
        <v>0.56458333333333299</v>
      </c>
      <c r="V64" s="8">
        <v>0.56736111111111076</v>
      </c>
      <c r="W64" s="8">
        <v>0.56874999999999964</v>
      </c>
      <c r="X64" s="8">
        <v>0.57013888888888853</v>
      </c>
      <c r="Y64" s="8">
        <v>0.57152777777777741</v>
      </c>
      <c r="Z64" s="8">
        <v>0.57222222222222185</v>
      </c>
      <c r="AA64" s="8">
        <v>0.57499999999999962</v>
      </c>
      <c r="AB64" s="20">
        <v>0.57916666666666627</v>
      </c>
      <c r="AC64" s="8">
        <v>0.58194444444444404</v>
      </c>
      <c r="AD64" s="8">
        <v>0.58541666666666625</v>
      </c>
      <c r="AE64" s="8">
        <v>0.58680555555555514</v>
      </c>
      <c r="AF64" s="8">
        <v>0.5895833333333329</v>
      </c>
      <c r="AG64" s="8"/>
      <c r="AH64" s="4"/>
      <c r="AI64" s="4"/>
      <c r="AJ64" s="1">
        <v>4.9305555555555491E-2</v>
      </c>
    </row>
    <row r="65" spans="1:36">
      <c r="A65" s="24" t="s">
        <v>2</v>
      </c>
      <c r="B65" s="24" t="s">
        <v>63</v>
      </c>
      <c r="C65" s="3">
        <v>0</v>
      </c>
      <c r="D65" s="3">
        <v>27.02</v>
      </c>
      <c r="E65" s="33">
        <v>113</v>
      </c>
      <c r="F65" s="23">
        <v>1.041666666666663E-2</v>
      </c>
      <c r="G65" s="4"/>
      <c r="H65" s="4"/>
      <c r="I65" s="20">
        <v>0.55069444444444404</v>
      </c>
      <c r="J65" s="8">
        <v>0.55347222222222181</v>
      </c>
      <c r="K65" s="8">
        <v>0.55555555555555514</v>
      </c>
      <c r="L65" s="8">
        <v>0.5583333333333329</v>
      </c>
      <c r="M65" s="20">
        <v>0.55972222222222179</v>
      </c>
      <c r="N65" s="8">
        <v>0.56111111111111067</v>
      </c>
      <c r="O65" s="8">
        <v>0.56180555555555511</v>
      </c>
      <c r="P65" s="8">
        <v>0.56388888888888844</v>
      </c>
      <c r="Q65" s="8">
        <v>0.56805555555555509</v>
      </c>
      <c r="R65" s="8">
        <v>0.56944444444444398</v>
      </c>
      <c r="S65" s="8">
        <v>0.57083333333333286</v>
      </c>
      <c r="T65" s="8">
        <v>0.57291666666666619</v>
      </c>
      <c r="U65" s="8">
        <v>0.57499999999999951</v>
      </c>
      <c r="V65" s="8">
        <v>0.57777777777777728</v>
      </c>
      <c r="W65" s="8">
        <v>0.57916666666666616</v>
      </c>
      <c r="X65" s="8">
        <v>0.58055555555555505</v>
      </c>
      <c r="Y65" s="8">
        <v>0.58194444444444393</v>
      </c>
      <c r="Z65" s="8">
        <v>0.58263888888888837</v>
      </c>
      <c r="AA65" s="8">
        <v>0.58541666666666614</v>
      </c>
      <c r="AB65" s="20">
        <v>0.58958333333333279</v>
      </c>
      <c r="AC65" s="8">
        <v>0.59236111111111056</v>
      </c>
      <c r="AD65" s="8">
        <v>0.59583333333333277</v>
      </c>
      <c r="AE65" s="8">
        <v>0.59722222222222165</v>
      </c>
      <c r="AF65" s="8">
        <v>0.59999999999999942</v>
      </c>
      <c r="AG65" s="8"/>
      <c r="AH65" s="4"/>
      <c r="AI65" s="4"/>
      <c r="AJ65" s="1">
        <v>4.930555555555538E-2</v>
      </c>
    </row>
    <row r="66" spans="1:36" hidden="1">
      <c r="A66" s="24" t="s">
        <v>4</v>
      </c>
      <c r="B66" s="24" t="s">
        <v>63</v>
      </c>
      <c r="C66" s="3">
        <v>0</v>
      </c>
      <c r="D66" s="3">
        <v>27.02</v>
      </c>
      <c r="E66" s="33">
        <v>117</v>
      </c>
      <c r="F66" s="23">
        <v>1.041666666666663E-2</v>
      </c>
      <c r="G66" s="4"/>
      <c r="H66" s="4"/>
      <c r="I66" s="20">
        <v>0.56111111111111067</v>
      </c>
      <c r="J66" s="8">
        <v>0.56388888888888844</v>
      </c>
      <c r="K66" s="8">
        <v>0.56597222222222177</v>
      </c>
      <c r="L66" s="8">
        <v>0.56874999999999953</v>
      </c>
      <c r="M66" s="20">
        <v>0.57013888888888842</v>
      </c>
      <c r="N66" s="8">
        <v>0.5715277777777773</v>
      </c>
      <c r="O66" s="8">
        <v>0.57222222222222174</v>
      </c>
      <c r="P66" s="8">
        <v>0.57430555555555507</v>
      </c>
      <c r="Q66" s="8">
        <v>0.57847222222222172</v>
      </c>
      <c r="R66" s="8">
        <v>0.57986111111111061</v>
      </c>
      <c r="S66" s="8">
        <v>0.58124999999999949</v>
      </c>
      <c r="T66" s="8">
        <v>0.58333333333333282</v>
      </c>
      <c r="U66" s="8">
        <v>0.58541666666666625</v>
      </c>
      <c r="V66" s="8">
        <v>0.58819444444444402</v>
      </c>
      <c r="W66" s="8">
        <v>0.5895833333333329</v>
      </c>
      <c r="X66" s="8">
        <v>0.59097222222222179</v>
      </c>
      <c r="Y66" s="8">
        <v>0.59236111111111067</v>
      </c>
      <c r="Z66" s="8">
        <v>0.59305555555555511</v>
      </c>
      <c r="AA66" s="8">
        <v>0.59583333333333288</v>
      </c>
      <c r="AB66" s="20">
        <v>0.59999999999999953</v>
      </c>
      <c r="AC66" s="8">
        <v>0.6027777777777773</v>
      </c>
      <c r="AD66" s="8">
        <v>0.60624999999999951</v>
      </c>
      <c r="AE66" s="8">
        <v>0.6076388888888884</v>
      </c>
      <c r="AF66" s="8">
        <v>0.61041666666666616</v>
      </c>
      <c r="AG66" s="8"/>
      <c r="AH66" s="4"/>
      <c r="AI66" s="4"/>
      <c r="AJ66" s="1">
        <v>4.9305555555555491E-2</v>
      </c>
    </row>
    <row r="67" spans="1:36" hidden="1">
      <c r="A67" s="24" t="s">
        <v>4</v>
      </c>
      <c r="B67" s="24" t="s">
        <v>63</v>
      </c>
      <c r="C67" s="3">
        <v>0</v>
      </c>
      <c r="D67" s="3">
        <v>27.02</v>
      </c>
      <c r="E67" s="33">
        <v>121</v>
      </c>
      <c r="F67" s="23">
        <v>1.041666666666663E-2</v>
      </c>
      <c r="G67" s="4"/>
      <c r="H67" s="4"/>
      <c r="I67" s="20">
        <v>0.5715277777777773</v>
      </c>
      <c r="J67" s="8">
        <v>0.57430555555555507</v>
      </c>
      <c r="K67" s="8">
        <v>0.5763888888888884</v>
      </c>
      <c r="L67" s="8">
        <v>0.57916666666666616</v>
      </c>
      <c r="M67" s="20">
        <v>0.58055555555555505</v>
      </c>
      <c r="N67" s="8">
        <v>0.58194444444444393</v>
      </c>
      <c r="O67" s="8">
        <v>0.58263888888888837</v>
      </c>
      <c r="P67" s="8">
        <v>0.5847222222222217</v>
      </c>
      <c r="Q67" s="8">
        <v>0.58888888888888835</v>
      </c>
      <c r="R67" s="8">
        <v>0.59027777777777724</v>
      </c>
      <c r="S67" s="8">
        <v>0.59166666666666612</v>
      </c>
      <c r="T67" s="8">
        <v>0.59374999999999944</v>
      </c>
      <c r="U67" s="8">
        <v>0.59583333333333277</v>
      </c>
      <c r="V67" s="8">
        <v>0.59861111111111054</v>
      </c>
      <c r="W67" s="8">
        <v>0.59999999999999942</v>
      </c>
      <c r="X67" s="8">
        <v>0.60138888888888831</v>
      </c>
      <c r="Y67" s="8">
        <v>0.60277777777777719</v>
      </c>
      <c r="Z67" s="8">
        <v>0.60347222222222163</v>
      </c>
      <c r="AA67" s="8">
        <v>0.6062499999999994</v>
      </c>
      <c r="AB67" s="20">
        <v>0.61041666666666605</v>
      </c>
      <c r="AC67" s="8">
        <v>0.61319444444444382</v>
      </c>
      <c r="AD67" s="8">
        <v>0.61666666666666603</v>
      </c>
      <c r="AE67" s="8">
        <v>0.61805555555555491</v>
      </c>
      <c r="AF67" s="8">
        <v>0.62083333333333268</v>
      </c>
      <c r="AG67" s="8"/>
      <c r="AH67" s="4"/>
      <c r="AI67" s="4"/>
      <c r="AJ67" s="1">
        <v>4.930555555555538E-2</v>
      </c>
    </row>
    <row r="68" spans="1:36">
      <c r="A68" s="24" t="s">
        <v>2</v>
      </c>
      <c r="B68" s="24" t="s">
        <v>63</v>
      </c>
      <c r="C68" s="3">
        <v>0</v>
      </c>
      <c r="D68" s="3">
        <v>27.02</v>
      </c>
      <c r="E68" s="33">
        <v>112</v>
      </c>
      <c r="F68" s="23">
        <v>1.041666666666663E-2</v>
      </c>
      <c r="G68" s="4"/>
      <c r="H68" s="4"/>
      <c r="I68" s="20">
        <v>0.58194444444444393</v>
      </c>
      <c r="J68" s="8">
        <v>0.5847222222222217</v>
      </c>
      <c r="K68" s="8">
        <v>0.58680555555555503</v>
      </c>
      <c r="L68" s="8">
        <v>0.58958333333333279</v>
      </c>
      <c r="M68" s="20">
        <v>0.59097222222222168</v>
      </c>
      <c r="N68" s="8">
        <v>0.59236111111111056</v>
      </c>
      <c r="O68" s="8">
        <v>0.593055555555555</v>
      </c>
      <c r="P68" s="8">
        <v>0.59513888888888833</v>
      </c>
      <c r="Q68" s="8">
        <v>0.59930555555555498</v>
      </c>
      <c r="R68" s="8">
        <v>0.60069444444444386</v>
      </c>
      <c r="S68" s="8">
        <v>0.60208333333333275</v>
      </c>
      <c r="T68" s="8">
        <v>0.60416666666666607</v>
      </c>
      <c r="U68" s="8">
        <v>0.60624999999999951</v>
      </c>
      <c r="V68" s="8">
        <v>0.60902777777777728</v>
      </c>
      <c r="W68" s="8">
        <v>0.61041666666666616</v>
      </c>
      <c r="X68" s="8">
        <v>0.61180555555555505</v>
      </c>
      <c r="Y68" s="8">
        <v>0.61319444444444393</v>
      </c>
      <c r="Z68" s="8">
        <v>0.61388888888888837</v>
      </c>
      <c r="AA68" s="8">
        <v>0.61666666666666614</v>
      </c>
      <c r="AB68" s="20">
        <v>0.62083333333333279</v>
      </c>
      <c r="AC68" s="8">
        <v>0.62361111111111056</v>
      </c>
      <c r="AD68" s="8">
        <v>0.62708333333333277</v>
      </c>
      <c r="AE68" s="8">
        <v>0.62847222222222165</v>
      </c>
      <c r="AF68" s="8">
        <v>0.63124999999999942</v>
      </c>
      <c r="AG68" s="8"/>
      <c r="AH68" s="4"/>
      <c r="AI68" s="4"/>
      <c r="AJ68" s="1">
        <v>4.9305555555555491E-2</v>
      </c>
    </row>
    <row r="69" spans="1:36" hidden="1">
      <c r="A69" s="24" t="s">
        <v>4</v>
      </c>
      <c r="B69" s="24" t="s">
        <v>63</v>
      </c>
      <c r="C69" s="3">
        <v>0</v>
      </c>
      <c r="D69" s="3">
        <v>27.02</v>
      </c>
      <c r="E69" s="33">
        <v>124</v>
      </c>
      <c r="F69" s="23">
        <v>1.041666666666663E-2</v>
      </c>
      <c r="G69" s="4"/>
      <c r="H69" s="4"/>
      <c r="I69" s="20">
        <v>0.59236111111111056</v>
      </c>
      <c r="J69" s="8">
        <v>0.59513888888888833</v>
      </c>
      <c r="K69" s="8">
        <v>0.59722222222222165</v>
      </c>
      <c r="L69" s="8">
        <v>0.59999999999999942</v>
      </c>
      <c r="M69" s="20">
        <v>0.60138888888888831</v>
      </c>
      <c r="N69" s="8">
        <v>0.60277777777777719</v>
      </c>
      <c r="O69" s="8">
        <v>0.60347222222222163</v>
      </c>
      <c r="P69" s="8">
        <v>0.60555555555555496</v>
      </c>
      <c r="Q69" s="8">
        <v>0.60972222222222161</v>
      </c>
      <c r="R69" s="8">
        <v>0.61111111111111049</v>
      </c>
      <c r="S69" s="8">
        <v>0.61249999999999938</v>
      </c>
      <c r="T69" s="8">
        <v>0.6145833333333327</v>
      </c>
      <c r="U69" s="8">
        <v>0.61666666666666603</v>
      </c>
      <c r="V69" s="8">
        <v>0.6194444444444438</v>
      </c>
      <c r="W69" s="8">
        <v>0.62083333333333268</v>
      </c>
      <c r="X69" s="8">
        <v>0.62222222222222157</v>
      </c>
      <c r="Y69" s="8">
        <v>0.62361111111111045</v>
      </c>
      <c r="Z69" s="8">
        <v>0.62430555555555489</v>
      </c>
      <c r="AA69" s="8">
        <v>0.62708333333333266</v>
      </c>
      <c r="AB69" s="20">
        <v>0.63124999999999931</v>
      </c>
      <c r="AC69" s="8">
        <v>0.63402777777777708</v>
      </c>
      <c r="AD69" s="8">
        <v>0.63749999999999929</v>
      </c>
      <c r="AE69" s="8">
        <v>0.63888888888888817</v>
      </c>
      <c r="AF69" s="8">
        <v>0.64166666666666594</v>
      </c>
      <c r="AG69" s="8"/>
      <c r="AH69" s="4"/>
      <c r="AI69" s="4"/>
      <c r="AJ69" s="1">
        <v>4.930555555555538E-2</v>
      </c>
    </row>
    <row r="70" spans="1:36" hidden="1">
      <c r="A70" s="24" t="s">
        <v>4</v>
      </c>
      <c r="B70" s="24" t="s">
        <v>63</v>
      </c>
      <c r="C70" s="3">
        <v>0</v>
      </c>
      <c r="D70" s="3">
        <v>27.02</v>
      </c>
      <c r="E70" s="33">
        <v>125</v>
      </c>
      <c r="F70" s="23">
        <v>1.041666666666663E-2</v>
      </c>
      <c r="G70" s="4"/>
      <c r="H70" s="4"/>
      <c r="I70" s="20">
        <v>0.60277777777777719</v>
      </c>
      <c r="J70" s="8">
        <v>0.60555555555555496</v>
      </c>
      <c r="K70" s="8">
        <v>0.60763888888888828</v>
      </c>
      <c r="L70" s="8">
        <v>0.61041666666666605</v>
      </c>
      <c r="M70" s="20">
        <v>0.61180555555555494</v>
      </c>
      <c r="N70" s="8">
        <v>0.61319444444444382</v>
      </c>
      <c r="O70" s="8">
        <v>0.61388888888888826</v>
      </c>
      <c r="P70" s="8">
        <v>0.61597222222222159</v>
      </c>
      <c r="Q70" s="8">
        <v>0.62013888888888824</v>
      </c>
      <c r="R70" s="8">
        <v>0.62152777777777712</v>
      </c>
      <c r="S70" s="8">
        <v>0.62291666666666601</v>
      </c>
      <c r="T70" s="8">
        <v>0.62499999999999933</v>
      </c>
      <c r="U70" s="8">
        <v>0.62708333333333277</v>
      </c>
      <c r="V70" s="8">
        <v>0.62986111111111054</v>
      </c>
      <c r="W70" s="8">
        <v>0.63124999999999942</v>
      </c>
      <c r="X70" s="8">
        <v>0.63263888888888831</v>
      </c>
      <c r="Y70" s="8">
        <v>0.63402777777777719</v>
      </c>
      <c r="Z70" s="8">
        <v>0.63472222222222163</v>
      </c>
      <c r="AA70" s="8">
        <v>0.6374999999999994</v>
      </c>
      <c r="AB70" s="20">
        <v>0.64166666666666605</v>
      </c>
      <c r="AC70" s="8">
        <v>0.64444444444444382</v>
      </c>
      <c r="AD70" s="8">
        <v>0.64791666666666603</v>
      </c>
      <c r="AE70" s="8">
        <v>0.64930555555555491</v>
      </c>
      <c r="AF70" s="8">
        <v>0.65208333333333268</v>
      </c>
      <c r="AG70" s="8"/>
      <c r="AH70" s="4"/>
      <c r="AI70" s="4"/>
      <c r="AJ70" s="1">
        <v>4.9305555555555491E-2</v>
      </c>
    </row>
    <row r="71" spans="1:36" hidden="1">
      <c r="A71" s="24" t="s">
        <v>4</v>
      </c>
      <c r="B71" s="24" t="s">
        <v>63</v>
      </c>
      <c r="C71" s="3">
        <v>0.1</v>
      </c>
      <c r="D71" s="3">
        <v>27.02</v>
      </c>
      <c r="E71" s="33">
        <v>127</v>
      </c>
      <c r="F71" s="23">
        <v>4.86111111111176E-3</v>
      </c>
      <c r="G71" s="4"/>
      <c r="H71" s="7">
        <v>0.60416666666666663</v>
      </c>
      <c r="I71" s="20">
        <v>0.60763888888888895</v>
      </c>
      <c r="J71" s="8">
        <v>0.61041666666666672</v>
      </c>
      <c r="K71" s="8">
        <v>0.61250000000000004</v>
      </c>
      <c r="L71" s="8">
        <v>0.61527777777777781</v>
      </c>
      <c r="M71" s="20">
        <v>0.6166666666666667</v>
      </c>
      <c r="N71" s="8">
        <v>0.61805555555555558</v>
      </c>
      <c r="O71" s="8">
        <v>0.61875000000000002</v>
      </c>
      <c r="P71" s="8">
        <v>0.62083333333333335</v>
      </c>
      <c r="Q71" s="8">
        <v>0.625</v>
      </c>
      <c r="R71" s="8">
        <v>0.62638888888888888</v>
      </c>
      <c r="S71" s="8">
        <v>0.62777777777777777</v>
      </c>
      <c r="T71" s="8">
        <v>0.62986111111111109</v>
      </c>
      <c r="U71" s="8">
        <v>0.63194444444444453</v>
      </c>
      <c r="V71" s="8">
        <v>0.6347222222222223</v>
      </c>
      <c r="W71" s="8">
        <v>0.63611111111111118</v>
      </c>
      <c r="X71" s="8">
        <v>0.63750000000000007</v>
      </c>
      <c r="Y71" s="8">
        <v>0.63888888888888895</v>
      </c>
      <c r="Z71" s="8">
        <v>0.63958333333333339</v>
      </c>
      <c r="AA71" s="8">
        <v>0.64236111111111116</v>
      </c>
      <c r="AB71" s="20">
        <v>0.64652777777777781</v>
      </c>
      <c r="AC71" s="8">
        <v>0.64930555555555558</v>
      </c>
      <c r="AD71" s="8">
        <v>0.65277777777777779</v>
      </c>
      <c r="AE71" s="8">
        <v>0.65416666666666667</v>
      </c>
      <c r="AF71" s="8">
        <v>0.65694444444444444</v>
      </c>
      <c r="AG71" s="8"/>
      <c r="AH71" s="4"/>
      <c r="AI71" s="4"/>
      <c r="AJ71" s="1">
        <v>4.9305555555555491E-2</v>
      </c>
    </row>
    <row r="72" spans="1:36">
      <c r="A72" s="24" t="s">
        <v>2</v>
      </c>
      <c r="B72" s="24" t="s">
        <v>63</v>
      </c>
      <c r="C72" s="3">
        <v>0</v>
      </c>
      <c r="D72" s="3">
        <v>27.02</v>
      </c>
      <c r="E72" s="33">
        <v>116</v>
      </c>
      <c r="F72" s="23">
        <v>5.5555555555548697E-3</v>
      </c>
      <c r="G72" s="4"/>
      <c r="H72" s="4"/>
      <c r="I72" s="20">
        <v>0.61319444444444382</v>
      </c>
      <c r="J72" s="8">
        <v>0.61597222222222159</v>
      </c>
      <c r="K72" s="8">
        <v>0.61805555555555491</v>
      </c>
      <c r="L72" s="8">
        <v>0.62083333333333268</v>
      </c>
      <c r="M72" s="20">
        <v>0.62222222222222157</v>
      </c>
      <c r="N72" s="8">
        <v>0.62361111111111045</v>
      </c>
      <c r="O72" s="8">
        <v>0.62430555555555489</v>
      </c>
      <c r="P72" s="8">
        <v>0.62638888888888822</v>
      </c>
      <c r="Q72" s="8">
        <v>0.63055555555555487</v>
      </c>
      <c r="R72" s="8">
        <v>0.63194444444444375</v>
      </c>
      <c r="S72" s="8">
        <v>0.63333333333333264</v>
      </c>
      <c r="T72" s="8">
        <v>0.63541666666666596</v>
      </c>
      <c r="U72" s="8">
        <v>0.63749999999999929</v>
      </c>
      <c r="V72" s="8">
        <v>0.64027777777777706</v>
      </c>
      <c r="W72" s="8">
        <v>0.64166666666666594</v>
      </c>
      <c r="X72" s="8">
        <v>0.64305555555555483</v>
      </c>
      <c r="Y72" s="8">
        <v>0.64444444444444371</v>
      </c>
      <c r="Z72" s="8">
        <v>0.64513888888888815</v>
      </c>
      <c r="AA72" s="8">
        <v>0.64791666666666592</v>
      </c>
      <c r="AB72" s="20">
        <v>0.65208333333333257</v>
      </c>
      <c r="AC72" s="8">
        <v>0.65486111111111034</v>
      </c>
      <c r="AD72" s="8">
        <v>0.65833333333333255</v>
      </c>
      <c r="AE72" s="8">
        <v>0.65972222222222143</v>
      </c>
      <c r="AF72" s="8">
        <v>0.6624999999999992</v>
      </c>
      <c r="AG72" s="8"/>
      <c r="AH72" s="4"/>
      <c r="AI72" s="4"/>
      <c r="AJ72" s="1">
        <v>4.930555555555538E-2</v>
      </c>
    </row>
    <row r="73" spans="1:36" hidden="1">
      <c r="A73" s="24" t="s">
        <v>4</v>
      </c>
      <c r="B73" s="24" t="s">
        <v>63</v>
      </c>
      <c r="C73" s="3">
        <v>0.1</v>
      </c>
      <c r="D73" s="3">
        <v>27.02</v>
      </c>
      <c r="E73" s="33">
        <v>114</v>
      </c>
      <c r="F73" s="23">
        <v>4.86111111111176E-3</v>
      </c>
      <c r="G73" s="4"/>
      <c r="H73" s="7">
        <v>0.61458333333333337</v>
      </c>
      <c r="I73" s="20">
        <v>0.61805555555555558</v>
      </c>
      <c r="J73" s="8">
        <v>0.62083333333333335</v>
      </c>
      <c r="K73" s="8">
        <v>0.62291666666666667</v>
      </c>
      <c r="L73" s="8">
        <v>0.62569444444444444</v>
      </c>
      <c r="M73" s="20">
        <v>0.62708333333333333</v>
      </c>
      <c r="N73" s="8">
        <v>0.62847222222222221</v>
      </c>
      <c r="O73" s="8">
        <v>0.62916666666666665</v>
      </c>
      <c r="P73" s="8">
        <v>0.63124999999999998</v>
      </c>
      <c r="Q73" s="8">
        <v>0.63541666666666663</v>
      </c>
      <c r="R73" s="8">
        <v>0.63680555555555551</v>
      </c>
      <c r="S73" s="8">
        <v>0.6381944444444444</v>
      </c>
      <c r="T73" s="8">
        <v>0.64027777777777772</v>
      </c>
      <c r="U73" s="8">
        <v>0.64236111111111105</v>
      </c>
      <c r="V73" s="8">
        <v>0.64513888888888882</v>
      </c>
      <c r="W73" s="8">
        <v>0.6465277777777777</v>
      </c>
      <c r="X73" s="8">
        <v>0.64791666666666659</v>
      </c>
      <c r="Y73" s="8">
        <v>0.64930555555555547</v>
      </c>
      <c r="Z73" s="8">
        <v>0.64999999999999991</v>
      </c>
      <c r="AA73" s="8">
        <v>0.65277777777777768</v>
      </c>
      <c r="AB73" s="20">
        <v>0.65694444444444433</v>
      </c>
      <c r="AC73" s="8">
        <v>0.6597222222222221</v>
      </c>
      <c r="AD73" s="8">
        <v>0.66319444444444431</v>
      </c>
      <c r="AE73" s="8">
        <v>0.66458333333333319</v>
      </c>
      <c r="AF73" s="8">
        <v>0.66736111111111096</v>
      </c>
      <c r="AG73" s="8"/>
      <c r="AH73" s="4"/>
      <c r="AI73" s="4"/>
      <c r="AJ73" s="1">
        <v>4.930555555555538E-2</v>
      </c>
    </row>
    <row r="74" spans="1:36" hidden="1">
      <c r="A74" s="24" t="s">
        <v>4</v>
      </c>
      <c r="B74" s="24" t="s">
        <v>63</v>
      </c>
      <c r="C74" s="3">
        <v>0</v>
      </c>
      <c r="D74" s="3">
        <v>27.02</v>
      </c>
      <c r="E74" s="33">
        <v>126</v>
      </c>
      <c r="F74" s="23">
        <v>5.5555555555548697E-3</v>
      </c>
      <c r="G74" s="4"/>
      <c r="H74" s="4"/>
      <c r="I74" s="20">
        <v>0.62361111111111045</v>
      </c>
      <c r="J74" s="8">
        <v>0.62638888888888822</v>
      </c>
      <c r="K74" s="8">
        <v>0.62847222222222154</v>
      </c>
      <c r="L74" s="8">
        <v>0.63124999999999931</v>
      </c>
      <c r="M74" s="20">
        <v>0.6326388888888882</v>
      </c>
      <c r="N74" s="8">
        <v>0.63402777777777708</v>
      </c>
      <c r="O74" s="8">
        <v>0.63472222222222152</v>
      </c>
      <c r="P74" s="8">
        <v>0.63680555555555485</v>
      </c>
      <c r="Q74" s="8">
        <v>0.6409722222222215</v>
      </c>
      <c r="R74" s="8">
        <v>0.64236111111111038</v>
      </c>
      <c r="S74" s="8">
        <v>0.64374999999999927</v>
      </c>
      <c r="T74" s="8">
        <v>0.64583333333333259</v>
      </c>
      <c r="U74" s="8">
        <v>0.64791666666666603</v>
      </c>
      <c r="V74" s="8">
        <v>0.6506944444444438</v>
      </c>
      <c r="W74" s="8">
        <v>0.65208333333333268</v>
      </c>
      <c r="X74" s="8">
        <v>0.65347222222222157</v>
      </c>
      <c r="Y74" s="8">
        <v>0.65486111111111045</v>
      </c>
      <c r="Z74" s="8">
        <v>0.65555555555555489</v>
      </c>
      <c r="AA74" s="8">
        <v>0.65833333333333266</v>
      </c>
      <c r="AB74" s="20">
        <v>0.66249999999999931</v>
      </c>
      <c r="AC74" s="8">
        <v>0.66527777777777708</v>
      </c>
      <c r="AD74" s="8">
        <v>0.66874999999999929</v>
      </c>
      <c r="AE74" s="8">
        <v>0.67013888888888817</v>
      </c>
      <c r="AF74" s="8">
        <v>0.67291666666666594</v>
      </c>
      <c r="AG74" s="8"/>
      <c r="AH74" s="4"/>
      <c r="AI74" s="4"/>
      <c r="AJ74" s="1">
        <v>4.9305555555555491E-2</v>
      </c>
    </row>
    <row r="75" spans="1:36" hidden="1">
      <c r="A75" s="24" t="s">
        <v>4</v>
      </c>
      <c r="B75" s="24" t="s">
        <v>63</v>
      </c>
      <c r="C75" s="3">
        <v>0.1</v>
      </c>
      <c r="D75" s="3">
        <v>27.02</v>
      </c>
      <c r="E75" s="33">
        <v>115</v>
      </c>
      <c r="F75" s="23">
        <v>4.86111111111176E-3</v>
      </c>
      <c r="G75" s="4"/>
      <c r="H75" s="7">
        <v>0.625</v>
      </c>
      <c r="I75" s="20">
        <v>0.62847222222222221</v>
      </c>
      <c r="J75" s="8">
        <v>0.63124999999999998</v>
      </c>
      <c r="K75" s="8">
        <v>0.6333333333333333</v>
      </c>
      <c r="L75" s="8">
        <v>0.63611111111111107</v>
      </c>
      <c r="M75" s="20">
        <v>0.63749999999999996</v>
      </c>
      <c r="N75" s="8">
        <v>0.63888888888888884</v>
      </c>
      <c r="O75" s="8">
        <v>0.63958333333333328</v>
      </c>
      <c r="P75" s="8">
        <v>0.64166666666666661</v>
      </c>
      <c r="Q75" s="8">
        <v>0.64583333333333326</v>
      </c>
      <c r="R75" s="8">
        <v>0.64722222222222214</v>
      </c>
      <c r="S75" s="8">
        <v>0.64861111111111103</v>
      </c>
      <c r="T75" s="8">
        <v>0.65069444444444435</v>
      </c>
      <c r="U75" s="8">
        <v>0.65277777777777779</v>
      </c>
      <c r="V75" s="8">
        <v>0.65555555555555556</v>
      </c>
      <c r="W75" s="8">
        <v>0.65694444444444444</v>
      </c>
      <c r="X75" s="8">
        <v>0.65833333333333333</v>
      </c>
      <c r="Y75" s="8">
        <v>0.65972222222222221</v>
      </c>
      <c r="Z75" s="8">
        <v>0.66041666666666665</v>
      </c>
      <c r="AA75" s="8">
        <v>0.66319444444444442</v>
      </c>
      <c r="AB75" s="20">
        <v>0.66736111111111107</v>
      </c>
      <c r="AC75" s="8">
        <v>0.67013888888888884</v>
      </c>
      <c r="AD75" s="8">
        <v>0.67361111111111105</v>
      </c>
      <c r="AE75" s="8">
        <v>0.67499999999999993</v>
      </c>
      <c r="AF75" s="8">
        <v>0.6777777777777777</v>
      </c>
      <c r="AG75" s="8"/>
      <c r="AH75" s="4"/>
      <c r="AI75" s="4"/>
      <c r="AJ75" s="1">
        <v>4.9305555555555491E-2</v>
      </c>
    </row>
    <row r="76" spans="1:36" hidden="1">
      <c r="A76" s="24" t="s">
        <v>4</v>
      </c>
      <c r="B76" s="24" t="s">
        <v>63</v>
      </c>
      <c r="C76" s="3">
        <v>0</v>
      </c>
      <c r="D76" s="3">
        <v>27.02</v>
      </c>
      <c r="E76" s="33">
        <v>108</v>
      </c>
      <c r="F76" s="23">
        <v>5.5555555555548697E-3</v>
      </c>
      <c r="G76" s="4"/>
      <c r="H76" s="4"/>
      <c r="I76" s="20">
        <v>0.63402777777777708</v>
      </c>
      <c r="J76" s="8">
        <v>0.63680555555555485</v>
      </c>
      <c r="K76" s="8">
        <v>0.63888888888888817</v>
      </c>
      <c r="L76" s="8">
        <v>0.64166666666666594</v>
      </c>
      <c r="M76" s="20">
        <v>0.64305555555555483</v>
      </c>
      <c r="N76" s="8">
        <v>0.64444444444444371</v>
      </c>
      <c r="O76" s="8">
        <v>0.64513888888888815</v>
      </c>
      <c r="P76" s="8">
        <v>0.64722222222222148</v>
      </c>
      <c r="Q76" s="8">
        <v>0.65138888888888813</v>
      </c>
      <c r="R76" s="8">
        <v>0.65277777777777701</v>
      </c>
      <c r="S76" s="8">
        <v>0.6541666666666659</v>
      </c>
      <c r="T76" s="8">
        <v>0.65624999999999922</v>
      </c>
      <c r="U76" s="8">
        <v>0.65833333333333255</v>
      </c>
      <c r="V76" s="8">
        <v>0.66111111111111032</v>
      </c>
      <c r="W76" s="8">
        <v>0.6624999999999992</v>
      </c>
      <c r="X76" s="8">
        <v>0.66388888888888808</v>
      </c>
      <c r="Y76" s="8">
        <v>0.66527777777777697</v>
      </c>
      <c r="Z76" s="8">
        <v>0.66597222222222141</v>
      </c>
      <c r="AA76" s="8">
        <v>0.66874999999999918</v>
      </c>
      <c r="AB76" s="20">
        <v>0.67291666666666583</v>
      </c>
      <c r="AC76" s="8">
        <v>0.6756944444444436</v>
      </c>
      <c r="AD76" s="8">
        <v>0.67916666666666581</v>
      </c>
      <c r="AE76" s="8">
        <v>0.68055555555555469</v>
      </c>
      <c r="AF76" s="8">
        <v>0.68333333333333246</v>
      </c>
      <c r="AG76" s="8"/>
      <c r="AH76" s="4"/>
      <c r="AI76" s="4"/>
      <c r="AJ76" s="1">
        <v>4.930555555555538E-2</v>
      </c>
    </row>
    <row r="77" spans="1:36" hidden="1">
      <c r="A77" s="24" t="s">
        <v>4</v>
      </c>
      <c r="B77" s="24" t="s">
        <v>63</v>
      </c>
      <c r="C77" s="3">
        <v>0.1</v>
      </c>
      <c r="D77" s="3">
        <v>27.02</v>
      </c>
      <c r="E77" s="33">
        <v>119</v>
      </c>
      <c r="F77" s="23">
        <v>4.861111111111871E-3</v>
      </c>
      <c r="G77" s="4"/>
      <c r="H77" s="7">
        <v>0.63541666666666663</v>
      </c>
      <c r="I77" s="20">
        <v>0.63888888888888895</v>
      </c>
      <c r="J77" s="8">
        <v>0.64166666666666672</v>
      </c>
      <c r="K77" s="8">
        <v>0.64375000000000004</v>
      </c>
      <c r="L77" s="8">
        <v>0.64652777777777781</v>
      </c>
      <c r="M77" s="20">
        <v>0.6479166666666667</v>
      </c>
      <c r="N77" s="8">
        <v>0.64930555555555558</v>
      </c>
      <c r="O77" s="8">
        <v>0.65</v>
      </c>
      <c r="P77" s="8">
        <v>0.65208333333333335</v>
      </c>
      <c r="Q77" s="8">
        <v>0.65625</v>
      </c>
      <c r="R77" s="8">
        <v>0.65763888888888888</v>
      </c>
      <c r="S77" s="8">
        <v>0.65902777777777777</v>
      </c>
      <c r="T77" s="8">
        <v>0.66111111111111109</v>
      </c>
      <c r="U77" s="8">
        <v>0.66319444444444442</v>
      </c>
      <c r="V77" s="8">
        <v>0.66597222222222219</v>
      </c>
      <c r="W77" s="8">
        <v>0.66736111111111107</v>
      </c>
      <c r="X77" s="8">
        <v>0.66874999999999996</v>
      </c>
      <c r="Y77" s="8">
        <v>0.67013888888888884</v>
      </c>
      <c r="Z77" s="8">
        <v>0.67083333333333328</v>
      </c>
      <c r="AA77" s="8">
        <v>0.67361111111111105</v>
      </c>
      <c r="AB77" s="20">
        <v>0.6777777777777777</v>
      </c>
      <c r="AC77" s="8">
        <v>0.68055555555555547</v>
      </c>
      <c r="AD77" s="8">
        <v>0.68402777777777768</v>
      </c>
      <c r="AE77" s="8">
        <v>0.68541666666666656</v>
      </c>
      <c r="AF77" s="8">
        <v>0.68819444444444433</v>
      </c>
      <c r="AG77" s="8"/>
      <c r="AH77" s="4"/>
      <c r="AI77" s="4"/>
      <c r="AJ77" s="1">
        <v>4.930555555555538E-2</v>
      </c>
    </row>
    <row r="78" spans="1:36" hidden="1">
      <c r="A78" s="24" t="s">
        <v>4</v>
      </c>
      <c r="B78" s="24" t="s">
        <v>63</v>
      </c>
      <c r="C78" s="3">
        <v>0</v>
      </c>
      <c r="D78" s="3">
        <v>27.02</v>
      </c>
      <c r="E78" s="33">
        <v>111</v>
      </c>
      <c r="F78" s="23">
        <v>5.5555555555547587E-3</v>
      </c>
      <c r="G78" s="4"/>
      <c r="H78" s="4"/>
      <c r="I78" s="20">
        <v>0.64444444444444371</v>
      </c>
      <c r="J78" s="8">
        <v>0.64722222222222148</v>
      </c>
      <c r="K78" s="8">
        <v>0.6493055555555548</v>
      </c>
      <c r="L78" s="8">
        <v>0.65208333333333257</v>
      </c>
      <c r="M78" s="20">
        <v>0.65347222222222145</v>
      </c>
      <c r="N78" s="8">
        <v>0.65486111111111034</v>
      </c>
      <c r="O78" s="8">
        <v>0.65555555555555478</v>
      </c>
      <c r="P78" s="8">
        <v>0.65763888888888811</v>
      </c>
      <c r="Q78" s="8">
        <v>0.66180555555555476</v>
      </c>
      <c r="R78" s="8">
        <v>0.66319444444444364</v>
      </c>
      <c r="S78" s="8">
        <v>0.66458333333333253</v>
      </c>
      <c r="T78" s="8">
        <v>0.66666666666666585</v>
      </c>
      <c r="U78" s="8">
        <v>0.66874999999999929</v>
      </c>
      <c r="V78" s="8">
        <v>0.67152777777777706</v>
      </c>
      <c r="W78" s="8">
        <v>0.67291666666666594</v>
      </c>
      <c r="X78" s="8">
        <v>0.67430555555555483</v>
      </c>
      <c r="Y78" s="8">
        <v>0.67569444444444371</v>
      </c>
      <c r="Z78" s="8">
        <v>0.67638888888888815</v>
      </c>
      <c r="AA78" s="8">
        <v>0.67916666666666592</v>
      </c>
      <c r="AB78" s="20">
        <v>0.68333333333333257</v>
      </c>
      <c r="AC78" s="8">
        <v>0.68611111111111034</v>
      </c>
      <c r="AD78" s="8">
        <v>0.68958333333333255</v>
      </c>
      <c r="AE78" s="8">
        <v>0.69097222222222143</v>
      </c>
      <c r="AF78" s="8">
        <v>0.6937499999999992</v>
      </c>
      <c r="AG78" s="8"/>
      <c r="AH78" s="4"/>
      <c r="AI78" s="4"/>
      <c r="AJ78" s="1">
        <v>4.9305555555555491E-2</v>
      </c>
    </row>
    <row r="79" spans="1:36" hidden="1">
      <c r="A79" s="24" t="s">
        <v>3</v>
      </c>
      <c r="B79" s="24" t="s">
        <v>62</v>
      </c>
      <c r="C79" s="3">
        <v>0</v>
      </c>
      <c r="D79" s="3">
        <v>27.02</v>
      </c>
      <c r="E79" s="33">
        <v>101</v>
      </c>
      <c r="F79" s="23">
        <v>4.861111111111871E-3</v>
      </c>
      <c r="G79" s="4"/>
      <c r="H79" s="4"/>
      <c r="I79" s="20">
        <v>0.64930555555555558</v>
      </c>
      <c r="J79" s="8">
        <v>0.65208333333333335</v>
      </c>
      <c r="K79" s="8">
        <v>0.65416666666666667</v>
      </c>
      <c r="L79" s="8">
        <v>0.65694444444444444</v>
      </c>
      <c r="M79" s="20">
        <v>0.65833333333333333</v>
      </c>
      <c r="N79" s="8">
        <v>0.65972222222222221</v>
      </c>
      <c r="O79" s="8">
        <v>0.66041666666666665</v>
      </c>
      <c r="P79" s="8">
        <v>0.66249999999999998</v>
      </c>
      <c r="Q79" s="8">
        <v>0.66666666666666663</v>
      </c>
      <c r="R79" s="8">
        <v>0.66805555555555551</v>
      </c>
      <c r="S79" s="8">
        <v>0.6694444444444444</v>
      </c>
      <c r="T79" s="8">
        <v>0.67152777777777772</v>
      </c>
      <c r="U79" s="8">
        <v>0.67361111111111116</v>
      </c>
      <c r="V79" s="8">
        <v>0.67638888888888893</v>
      </c>
      <c r="W79" s="8">
        <v>0.67777777777777781</v>
      </c>
      <c r="X79" s="8">
        <v>0.6791666666666667</v>
      </c>
      <c r="Y79" s="8">
        <v>0.68055555555555558</v>
      </c>
      <c r="Z79" s="8">
        <v>0.68125000000000002</v>
      </c>
      <c r="AA79" s="8">
        <v>0.68402777777777779</v>
      </c>
      <c r="AB79" s="20">
        <v>0.68819444444444444</v>
      </c>
      <c r="AC79" s="8">
        <v>0.69097222222222221</v>
      </c>
      <c r="AD79" s="8">
        <v>0.69444444444444442</v>
      </c>
      <c r="AE79" s="8">
        <v>0.6958333333333333</v>
      </c>
      <c r="AF79" s="8">
        <v>0.69861111111111107</v>
      </c>
      <c r="AG79" s="8"/>
      <c r="AH79" s="4"/>
      <c r="AI79" s="16" t="s">
        <v>41</v>
      </c>
      <c r="AJ79" s="1">
        <v>4.9305555555555491E-2</v>
      </c>
    </row>
    <row r="80" spans="1:36">
      <c r="A80" s="24" t="s">
        <v>2</v>
      </c>
      <c r="B80" s="24" t="s">
        <v>63</v>
      </c>
      <c r="C80" s="3">
        <v>0</v>
      </c>
      <c r="D80" s="3">
        <v>23.27</v>
      </c>
      <c r="E80" s="33">
        <v>113</v>
      </c>
      <c r="F80" s="23">
        <v>4.8611111111110938E-3</v>
      </c>
      <c r="G80" s="4"/>
      <c r="H80" s="4"/>
      <c r="I80" s="20">
        <v>0.65451388888888895</v>
      </c>
      <c r="J80" s="8">
        <v>0.65694444444444444</v>
      </c>
      <c r="K80" s="8">
        <v>0.65902777777777777</v>
      </c>
      <c r="L80" s="8">
        <v>0.66180555555555554</v>
      </c>
      <c r="M80" s="20">
        <v>0.66319444444444442</v>
      </c>
      <c r="N80" s="8">
        <v>0.6645833333333333</v>
      </c>
      <c r="O80" s="8">
        <v>0.66527777777777775</v>
      </c>
      <c r="P80" s="8">
        <v>0.66736111111111107</v>
      </c>
      <c r="Q80" s="8">
        <v>0.67152777777777772</v>
      </c>
      <c r="R80" s="8">
        <v>0.67291666666666661</v>
      </c>
      <c r="S80" s="8">
        <v>0.67430555555555549</v>
      </c>
      <c r="T80" s="8">
        <v>0.67638888888888882</v>
      </c>
      <c r="U80" s="8">
        <v>0.67847222222222225</v>
      </c>
      <c r="V80" s="8">
        <v>0.68125000000000002</v>
      </c>
      <c r="W80" s="8">
        <v>0.68263888888888891</v>
      </c>
      <c r="X80" s="8">
        <v>0.68402777777777779</v>
      </c>
      <c r="Y80" s="8">
        <v>0.68541666666666667</v>
      </c>
      <c r="Z80" s="8">
        <v>0.68611111111111112</v>
      </c>
      <c r="AA80" s="8">
        <v>0.68888888888888888</v>
      </c>
      <c r="AB80" s="20">
        <v>0.69305555555555554</v>
      </c>
      <c r="AC80" s="8"/>
      <c r="AD80" s="8"/>
      <c r="AE80" s="8"/>
      <c r="AF80" s="8"/>
      <c r="AG80" s="8"/>
      <c r="AH80" s="4"/>
      <c r="AI80" s="4"/>
      <c r="AJ80" s="1">
        <v>3.8541666666666585E-2</v>
      </c>
    </row>
    <row r="81" spans="1:36" hidden="1">
      <c r="A81" s="24" t="s">
        <v>3</v>
      </c>
      <c r="B81" s="24" t="s">
        <v>62</v>
      </c>
      <c r="C81" s="3">
        <v>0</v>
      </c>
      <c r="D81" s="3">
        <v>27.02</v>
      </c>
      <c r="E81" s="33">
        <v>103</v>
      </c>
      <c r="F81" s="23">
        <v>5.5555555555555358E-3</v>
      </c>
      <c r="G81" s="4"/>
      <c r="H81" s="4"/>
      <c r="I81" s="20">
        <v>0.65972222222222221</v>
      </c>
      <c r="J81" s="8">
        <v>0.66249999999999998</v>
      </c>
      <c r="K81" s="8">
        <v>0.6645833333333333</v>
      </c>
      <c r="L81" s="8">
        <v>0.66736111111111107</v>
      </c>
      <c r="M81" s="20">
        <v>0.66874999999999996</v>
      </c>
      <c r="N81" s="8">
        <v>0.67013888888888884</v>
      </c>
      <c r="O81" s="8">
        <v>0.67083333333333328</v>
      </c>
      <c r="P81" s="8">
        <v>0.67291666666666661</v>
      </c>
      <c r="Q81" s="8">
        <v>0.67708333333333326</v>
      </c>
      <c r="R81" s="8">
        <v>0.67847222222222214</v>
      </c>
      <c r="S81" s="8">
        <v>0.67986111111111103</v>
      </c>
      <c r="T81" s="8">
        <v>0.68194444444444435</v>
      </c>
      <c r="U81" s="8">
        <v>0.68402777777777768</v>
      </c>
      <c r="V81" s="8">
        <v>0.68680555555555545</v>
      </c>
      <c r="W81" s="8">
        <v>0.68819444444444433</v>
      </c>
      <c r="X81" s="8">
        <v>0.68958333333333321</v>
      </c>
      <c r="Y81" s="8">
        <v>0.6909722222222221</v>
      </c>
      <c r="Z81" s="8">
        <v>0.69166666666666654</v>
      </c>
      <c r="AA81" s="8">
        <v>0.69444444444444431</v>
      </c>
      <c r="AB81" s="20">
        <v>0.69861111111111096</v>
      </c>
      <c r="AC81" s="8">
        <v>0.70138888888888873</v>
      </c>
      <c r="AD81" s="8">
        <v>0.70486111111111094</v>
      </c>
      <c r="AE81" s="8">
        <v>0.70624999999999982</v>
      </c>
      <c r="AF81" s="8">
        <v>0.70902777777777759</v>
      </c>
      <c r="AG81" s="8"/>
      <c r="AH81" s="4"/>
      <c r="AI81" s="16" t="s">
        <v>41</v>
      </c>
      <c r="AJ81" s="1">
        <v>4.930555555555538E-2</v>
      </c>
    </row>
    <row r="82" spans="1:36">
      <c r="A82" s="24" t="s">
        <v>2</v>
      </c>
      <c r="B82" s="24" t="s">
        <v>63</v>
      </c>
      <c r="C82" s="3">
        <v>0</v>
      </c>
      <c r="D82" s="3">
        <v>27.02</v>
      </c>
      <c r="E82" s="33">
        <v>109</v>
      </c>
      <c r="F82" s="23">
        <v>4.8611111111110938E-3</v>
      </c>
      <c r="G82" s="4"/>
      <c r="H82" s="4"/>
      <c r="I82" s="20">
        <v>0.6645833333333333</v>
      </c>
      <c r="J82" s="8">
        <v>0.66736111111111107</v>
      </c>
      <c r="K82" s="8">
        <v>0.6694444444444444</v>
      </c>
      <c r="L82" s="8">
        <v>0.67222222222222217</v>
      </c>
      <c r="M82" s="20">
        <v>0.67361111111111105</v>
      </c>
      <c r="N82" s="8">
        <v>0.67499999999999993</v>
      </c>
      <c r="O82" s="8">
        <v>0.67569444444444438</v>
      </c>
      <c r="P82" s="8">
        <v>0.6777777777777777</v>
      </c>
      <c r="Q82" s="8">
        <v>0.68194444444444435</v>
      </c>
      <c r="R82" s="8">
        <v>0.68333333333333324</v>
      </c>
      <c r="S82" s="8">
        <v>0.68472222222222212</v>
      </c>
      <c r="T82" s="8">
        <v>0.68680555555555545</v>
      </c>
      <c r="U82" s="8">
        <v>0.68888888888888877</v>
      </c>
      <c r="V82" s="8">
        <v>0.69166666666666654</v>
      </c>
      <c r="W82" s="8">
        <v>0.69305555555555542</v>
      </c>
      <c r="X82" s="8">
        <v>0.69444444444444431</v>
      </c>
      <c r="Y82" s="8">
        <v>0.69583333333333319</v>
      </c>
      <c r="Z82" s="8">
        <v>0.69652777777777763</v>
      </c>
      <c r="AA82" s="8">
        <v>0.6993055555555554</v>
      </c>
      <c r="AB82" s="20">
        <v>0.70347222222222205</v>
      </c>
      <c r="AC82" s="8">
        <v>0.70624999999999982</v>
      </c>
      <c r="AD82" s="8">
        <v>0.70972222222222203</v>
      </c>
      <c r="AE82" s="8">
        <v>0.71111111111111092</v>
      </c>
      <c r="AF82" s="8">
        <v>0.71388888888888868</v>
      </c>
      <c r="AG82" s="8"/>
      <c r="AH82" s="4"/>
      <c r="AI82" s="4"/>
      <c r="AJ82" s="1">
        <v>4.930555555555538E-2</v>
      </c>
    </row>
    <row r="83" spans="1:36" hidden="1">
      <c r="A83" s="24" t="s">
        <v>3</v>
      </c>
      <c r="B83" s="24" t="s">
        <v>62</v>
      </c>
      <c r="C83" s="3">
        <v>0</v>
      </c>
      <c r="D83" s="3">
        <v>27.02</v>
      </c>
      <c r="E83" s="33">
        <v>107</v>
      </c>
      <c r="F83" s="23">
        <v>5.5555555555555358E-3</v>
      </c>
      <c r="G83" s="4"/>
      <c r="H83" s="4"/>
      <c r="I83" s="20">
        <v>0.67013888888888884</v>
      </c>
      <c r="J83" s="8">
        <v>0.67291666666666661</v>
      </c>
      <c r="K83" s="8">
        <v>0.67499999999999993</v>
      </c>
      <c r="L83" s="8">
        <v>0.6777777777777777</v>
      </c>
      <c r="M83" s="20">
        <v>0.67916666666666659</v>
      </c>
      <c r="N83" s="8">
        <v>0.68055555555555547</v>
      </c>
      <c r="O83" s="8">
        <v>0.68124999999999991</v>
      </c>
      <c r="P83" s="8">
        <v>0.68333333333333324</v>
      </c>
      <c r="Q83" s="8">
        <v>0.68749999999999989</v>
      </c>
      <c r="R83" s="8">
        <v>0.68888888888888877</v>
      </c>
      <c r="S83" s="8">
        <v>0.69027777777777766</v>
      </c>
      <c r="T83" s="8">
        <v>0.69236111111111098</v>
      </c>
      <c r="U83" s="8">
        <v>0.69444444444444442</v>
      </c>
      <c r="V83" s="8">
        <v>0.69722222222222219</v>
      </c>
      <c r="W83" s="8">
        <v>0.69861111111111107</v>
      </c>
      <c r="X83" s="8">
        <v>0.7</v>
      </c>
      <c r="Y83" s="8">
        <v>0.70138888888888884</v>
      </c>
      <c r="Z83" s="8">
        <v>0.70208333333333328</v>
      </c>
      <c r="AA83" s="8">
        <v>0.70486111111111105</v>
      </c>
      <c r="AB83" s="20">
        <v>0.7090277777777777</v>
      </c>
      <c r="AC83" s="8">
        <v>0.71180555555555547</v>
      </c>
      <c r="AD83" s="8">
        <v>0.71527777777777768</v>
      </c>
      <c r="AE83" s="8">
        <v>0.71666666666666656</v>
      </c>
      <c r="AF83" s="8">
        <v>0.71944444444444433</v>
      </c>
      <c r="AG83" s="8"/>
      <c r="AH83" s="4"/>
      <c r="AI83" s="16" t="s">
        <v>41</v>
      </c>
      <c r="AJ83" s="1">
        <v>4.9305555555555491E-2</v>
      </c>
    </row>
    <row r="84" spans="1:36" hidden="1">
      <c r="A84" s="24" t="s">
        <v>4</v>
      </c>
      <c r="B84" s="24" t="s">
        <v>63</v>
      </c>
      <c r="C84" s="3">
        <v>0</v>
      </c>
      <c r="D84" s="3">
        <v>27.02</v>
      </c>
      <c r="E84" s="33">
        <v>117</v>
      </c>
      <c r="F84" s="23">
        <v>5.5555555555547587E-3</v>
      </c>
      <c r="G84" s="4"/>
      <c r="H84" s="4"/>
      <c r="I84" s="20">
        <v>0.6756944444444436</v>
      </c>
      <c r="J84" s="8">
        <v>0.67847222222222137</v>
      </c>
      <c r="K84" s="8">
        <v>0.68055555555555469</v>
      </c>
      <c r="L84" s="8">
        <v>0.68333333333333246</v>
      </c>
      <c r="M84" s="20">
        <v>0.68472222222222134</v>
      </c>
      <c r="N84" s="8">
        <v>0.68611111111111023</v>
      </c>
      <c r="O84" s="8">
        <v>0.68680555555555467</v>
      </c>
      <c r="P84" s="8">
        <v>0.688888888888888</v>
      </c>
      <c r="Q84" s="8">
        <v>0.69305555555555465</v>
      </c>
      <c r="R84" s="8">
        <v>0.69444444444444353</v>
      </c>
      <c r="S84" s="8">
        <v>0.69583333333333242</v>
      </c>
      <c r="T84" s="8">
        <v>0.69791666666666574</v>
      </c>
      <c r="U84" s="8">
        <v>0.69999999999999907</v>
      </c>
      <c r="V84" s="8">
        <v>0.70277777777777684</v>
      </c>
      <c r="W84" s="8">
        <v>0.70416666666666572</v>
      </c>
      <c r="X84" s="8">
        <v>0.7055555555555546</v>
      </c>
      <c r="Y84" s="8">
        <v>0.70694444444444349</v>
      </c>
      <c r="Z84" s="8">
        <v>0.70763888888888793</v>
      </c>
      <c r="AA84" s="8">
        <v>0.7104166666666657</v>
      </c>
      <c r="AB84" s="20">
        <v>0.71458333333333235</v>
      </c>
      <c r="AC84" s="8">
        <v>0.71736111111111012</v>
      </c>
      <c r="AD84" s="8">
        <v>0.72083333333333233</v>
      </c>
      <c r="AE84" s="8">
        <v>0.72222222222222121</v>
      </c>
      <c r="AF84" s="8">
        <v>0.72499999999999898</v>
      </c>
      <c r="AG84" s="8"/>
      <c r="AH84" s="4"/>
      <c r="AI84" s="4"/>
      <c r="AJ84" s="1">
        <v>4.930555555555538E-2</v>
      </c>
    </row>
    <row r="85" spans="1:36" hidden="1">
      <c r="A85" s="24" t="s">
        <v>3</v>
      </c>
      <c r="B85" s="24" t="s">
        <v>62</v>
      </c>
      <c r="C85" s="3">
        <v>0</v>
      </c>
      <c r="D85" s="3">
        <v>27.02</v>
      </c>
      <c r="E85" s="33">
        <v>110</v>
      </c>
      <c r="F85" s="23">
        <v>4.861111111111871E-3</v>
      </c>
      <c r="G85" s="4"/>
      <c r="H85" s="4"/>
      <c r="I85" s="20">
        <v>0.68055555555555547</v>
      </c>
      <c r="J85" s="8">
        <v>0.68333333333333324</v>
      </c>
      <c r="K85" s="8">
        <v>0.68541666666666656</v>
      </c>
      <c r="L85" s="8">
        <v>0.68819444444444433</v>
      </c>
      <c r="M85" s="20">
        <v>0.68958333333333321</v>
      </c>
      <c r="N85" s="8">
        <v>0.6909722222222221</v>
      </c>
      <c r="O85" s="8">
        <v>0.69166666666666654</v>
      </c>
      <c r="P85" s="8">
        <v>0.69374999999999987</v>
      </c>
      <c r="Q85" s="8">
        <v>0.69791666666666652</v>
      </c>
      <c r="R85" s="8">
        <v>0.6993055555555554</v>
      </c>
      <c r="S85" s="8">
        <v>0.70069444444444429</v>
      </c>
      <c r="T85" s="8">
        <v>0.70277777777777761</v>
      </c>
      <c r="U85" s="8">
        <v>0.70486111111111094</v>
      </c>
      <c r="V85" s="8">
        <v>0.70763888888888871</v>
      </c>
      <c r="W85" s="8">
        <v>0.70902777777777759</v>
      </c>
      <c r="X85" s="8">
        <v>0.71041666666666647</v>
      </c>
      <c r="Y85" s="8">
        <v>0.71180555555555536</v>
      </c>
      <c r="Z85" s="8">
        <v>0.7124999999999998</v>
      </c>
      <c r="AA85" s="8">
        <v>0.71527777777777757</v>
      </c>
      <c r="AB85" s="20">
        <v>0.71944444444444422</v>
      </c>
      <c r="AC85" s="8">
        <v>0.72222222222222199</v>
      </c>
      <c r="AD85" s="8">
        <v>0.7256944444444442</v>
      </c>
      <c r="AE85" s="8">
        <v>0.72708333333333308</v>
      </c>
      <c r="AF85" s="8">
        <v>0.72986111111111085</v>
      </c>
      <c r="AG85" s="8"/>
      <c r="AH85" s="4"/>
      <c r="AI85" s="16" t="s">
        <v>41</v>
      </c>
      <c r="AJ85" s="1">
        <v>4.930555555555538E-2</v>
      </c>
    </row>
    <row r="86" spans="1:36">
      <c r="A86" s="24" t="s">
        <v>2</v>
      </c>
      <c r="B86" s="24" t="s">
        <v>63</v>
      </c>
      <c r="C86" s="3">
        <v>0</v>
      </c>
      <c r="D86" s="3">
        <v>23.27</v>
      </c>
      <c r="E86" s="33">
        <v>830</v>
      </c>
      <c r="F86" s="23">
        <v>3.4722222222224319E-3</v>
      </c>
      <c r="G86" s="4"/>
      <c r="H86" s="4"/>
      <c r="I86" s="20">
        <v>0.68402777777777779</v>
      </c>
      <c r="J86" s="8"/>
      <c r="K86" s="8"/>
      <c r="L86" s="8"/>
      <c r="M86" s="20">
        <v>0.69305555555555565</v>
      </c>
      <c r="N86" s="8"/>
      <c r="O86" s="8"/>
      <c r="P86" s="8">
        <v>0.6972222222222223</v>
      </c>
      <c r="Q86" s="8"/>
      <c r="R86" s="8">
        <v>0.70208333333333339</v>
      </c>
      <c r="S86" s="8"/>
      <c r="T86" s="8">
        <v>0.70486111111111116</v>
      </c>
      <c r="U86" s="8"/>
      <c r="V86" s="8"/>
      <c r="W86" s="8"/>
      <c r="X86" s="8"/>
      <c r="Y86" s="8"/>
      <c r="Z86" s="8"/>
      <c r="AA86" s="8">
        <v>0.71458333333333335</v>
      </c>
      <c r="AB86" s="20">
        <v>0.71736111111111123</v>
      </c>
      <c r="AC86" s="8"/>
      <c r="AD86" s="8"/>
      <c r="AE86" s="8"/>
      <c r="AF86" s="8"/>
      <c r="AG86" s="8"/>
      <c r="AH86" s="4"/>
      <c r="AI86" s="4"/>
      <c r="AJ86" s="1">
        <v>3.3333333333333437E-2</v>
      </c>
    </row>
    <row r="87" spans="1:36" hidden="1">
      <c r="A87" s="24" t="s">
        <v>4</v>
      </c>
      <c r="B87" s="24" t="s">
        <v>63</v>
      </c>
      <c r="C87" s="3">
        <v>0</v>
      </c>
      <c r="D87" s="3">
        <v>27.02</v>
      </c>
      <c r="E87" s="33">
        <v>121</v>
      </c>
      <c r="F87" s="23">
        <v>2.0833333333323267E-3</v>
      </c>
      <c r="G87" s="4"/>
      <c r="H87" s="4"/>
      <c r="I87" s="20">
        <v>0.68611111111111023</v>
      </c>
      <c r="J87" s="8">
        <v>0.688888888888888</v>
      </c>
      <c r="K87" s="8">
        <v>0.69097222222222132</v>
      </c>
      <c r="L87" s="8">
        <v>0.69374999999999909</v>
      </c>
      <c r="M87" s="20">
        <v>0.69513888888888797</v>
      </c>
      <c r="N87" s="8">
        <v>0.69652777777777686</v>
      </c>
      <c r="O87" s="8">
        <v>0.6972222222222213</v>
      </c>
      <c r="P87" s="8">
        <v>0.69930555555555463</v>
      </c>
      <c r="Q87" s="8">
        <v>0.70347222222222128</v>
      </c>
      <c r="R87" s="8">
        <v>0.70486111111111016</v>
      </c>
      <c r="S87" s="8">
        <v>0.70624999999999905</v>
      </c>
      <c r="T87" s="8">
        <v>0.70833333333333237</v>
      </c>
      <c r="U87" s="8">
        <v>0.71041666666666581</v>
      </c>
      <c r="V87" s="8">
        <v>0.71319444444444358</v>
      </c>
      <c r="W87" s="8">
        <v>0.71458333333333246</v>
      </c>
      <c r="X87" s="8">
        <v>0.71597222222222134</v>
      </c>
      <c r="Y87" s="8">
        <v>0.71736111111111023</v>
      </c>
      <c r="Z87" s="8">
        <v>0.71805555555555467</v>
      </c>
      <c r="AA87" s="8">
        <v>0.72083333333333244</v>
      </c>
      <c r="AB87" s="20">
        <v>0.72499999999999909</v>
      </c>
      <c r="AC87" s="8">
        <v>0.72777777777777686</v>
      </c>
      <c r="AD87" s="8">
        <v>0.73124999999999907</v>
      </c>
      <c r="AE87" s="8">
        <v>0.73263888888888795</v>
      </c>
      <c r="AF87" s="8">
        <v>0.73541666666666572</v>
      </c>
      <c r="AG87" s="8"/>
      <c r="AH87" s="4"/>
      <c r="AI87" s="4"/>
      <c r="AJ87" s="1">
        <v>4.9305555555555491E-2</v>
      </c>
    </row>
    <row r="88" spans="1:36">
      <c r="A88" s="24" t="s">
        <v>2</v>
      </c>
      <c r="B88" s="24" t="s">
        <v>63</v>
      </c>
      <c r="C88" s="3">
        <v>0</v>
      </c>
      <c r="D88" s="3">
        <v>27.02</v>
      </c>
      <c r="E88" s="33">
        <v>112</v>
      </c>
      <c r="F88" s="23">
        <v>4.861111111111982E-3</v>
      </c>
      <c r="G88" s="4"/>
      <c r="H88" s="4"/>
      <c r="I88" s="20">
        <v>0.69097222222222221</v>
      </c>
      <c r="J88" s="8">
        <v>0.69374999999999998</v>
      </c>
      <c r="K88" s="8">
        <v>0.6958333333333333</v>
      </c>
      <c r="L88" s="8">
        <v>0.69861111111111107</v>
      </c>
      <c r="M88" s="20">
        <v>0.7</v>
      </c>
      <c r="N88" s="8">
        <v>0.70138888888888884</v>
      </c>
      <c r="O88" s="8">
        <v>0.70208333333333328</v>
      </c>
      <c r="P88" s="8">
        <v>0.70416666666666661</v>
      </c>
      <c r="Q88" s="8">
        <v>0.70833333333333326</v>
      </c>
      <c r="R88" s="8">
        <v>0.70972222222222214</v>
      </c>
      <c r="S88" s="8">
        <v>0.71111111111111103</v>
      </c>
      <c r="T88" s="8">
        <v>0.71319444444444435</v>
      </c>
      <c r="U88" s="8">
        <v>0.71527777777777779</v>
      </c>
      <c r="V88" s="8">
        <v>0.71805555555555556</v>
      </c>
      <c r="W88" s="8">
        <v>0.71944444444444444</v>
      </c>
      <c r="X88" s="8">
        <v>0.72083333333333333</v>
      </c>
      <c r="Y88" s="8">
        <v>0.72222222222222221</v>
      </c>
      <c r="Z88" s="8">
        <v>0.72291666666666665</v>
      </c>
      <c r="AA88" s="8">
        <v>0.72569444444444442</v>
      </c>
      <c r="AB88" s="20">
        <v>0.72986111111111107</v>
      </c>
      <c r="AC88" s="8">
        <v>0.73263888888888884</v>
      </c>
      <c r="AD88" s="8">
        <v>0.73611111111111105</v>
      </c>
      <c r="AE88" s="8">
        <v>0.73749999999999993</v>
      </c>
      <c r="AF88" s="8">
        <v>0.7402777777777777</v>
      </c>
      <c r="AG88" s="8"/>
      <c r="AH88" s="4"/>
      <c r="AI88" s="4"/>
      <c r="AJ88" s="1">
        <v>4.9305555555555491E-2</v>
      </c>
    </row>
    <row r="89" spans="1:36">
      <c r="A89" s="24" t="s">
        <v>2</v>
      </c>
      <c r="B89" s="24" t="s">
        <v>62</v>
      </c>
      <c r="C89" s="3">
        <v>0</v>
      </c>
      <c r="D89" s="3">
        <v>23.27</v>
      </c>
      <c r="E89" s="33">
        <v>831</v>
      </c>
      <c r="F89" s="23">
        <v>2.7777777777778789E-3</v>
      </c>
      <c r="G89" s="4"/>
      <c r="H89" s="4"/>
      <c r="I89" s="20">
        <v>0.69374999999999998</v>
      </c>
      <c r="J89" s="8"/>
      <c r="K89" s="8"/>
      <c r="L89" s="8"/>
      <c r="M89" s="20">
        <v>0.70277777777777783</v>
      </c>
      <c r="N89" s="8"/>
      <c r="O89" s="8"/>
      <c r="P89" s="8">
        <v>0.70694444444444449</v>
      </c>
      <c r="Q89" s="8"/>
      <c r="R89" s="8">
        <v>0.71180555555555558</v>
      </c>
      <c r="S89" s="8"/>
      <c r="T89" s="8">
        <v>0.71458333333333335</v>
      </c>
      <c r="U89" s="8"/>
      <c r="V89" s="8"/>
      <c r="W89" s="8"/>
      <c r="X89" s="8"/>
      <c r="Y89" s="8"/>
      <c r="Z89" s="8"/>
      <c r="AA89" s="8">
        <v>0.72430555555555554</v>
      </c>
      <c r="AB89" s="20">
        <v>0.72708333333333341</v>
      </c>
      <c r="AC89" s="8"/>
      <c r="AD89" s="8"/>
      <c r="AE89" s="8"/>
      <c r="AF89" s="8"/>
      <c r="AG89" s="8"/>
      <c r="AH89" s="4"/>
      <c r="AI89" s="4"/>
      <c r="AJ89" s="1">
        <v>3.3333333333333437E-2</v>
      </c>
    </row>
    <row r="90" spans="1:36" hidden="1">
      <c r="A90" s="24" t="s">
        <v>4</v>
      </c>
      <c r="B90" s="24" t="s">
        <v>63</v>
      </c>
      <c r="C90" s="3">
        <v>0</v>
      </c>
      <c r="D90" s="3">
        <v>27.02</v>
      </c>
      <c r="E90" s="33">
        <v>124</v>
      </c>
      <c r="F90" s="23">
        <v>2.7777777777767687E-3</v>
      </c>
      <c r="G90" s="4"/>
      <c r="H90" s="4"/>
      <c r="I90" s="20">
        <v>0.69652777777777686</v>
      </c>
      <c r="J90" s="8">
        <v>0.69930555555555463</v>
      </c>
      <c r="K90" s="8">
        <v>0.70138888888888795</v>
      </c>
      <c r="L90" s="8">
        <v>0.70416666666666572</v>
      </c>
      <c r="M90" s="20">
        <v>0.7055555555555546</v>
      </c>
      <c r="N90" s="8">
        <v>0.70694444444444349</v>
      </c>
      <c r="O90" s="8">
        <v>0.70763888888888793</v>
      </c>
      <c r="P90" s="8">
        <v>0.70972222222222126</v>
      </c>
      <c r="Q90" s="8">
        <v>0.71388888888888791</v>
      </c>
      <c r="R90" s="8">
        <v>0.71527777777777679</v>
      </c>
      <c r="S90" s="8">
        <v>0.71666666666666567</v>
      </c>
      <c r="T90" s="8">
        <v>0.718749999999999</v>
      </c>
      <c r="U90" s="8">
        <v>0.72083333333333233</v>
      </c>
      <c r="V90" s="8">
        <v>0.72361111111111009</v>
      </c>
      <c r="W90" s="8">
        <v>0.72499999999999898</v>
      </c>
      <c r="X90" s="8">
        <v>0.72638888888888786</v>
      </c>
      <c r="Y90" s="8">
        <v>0.72777777777777675</v>
      </c>
      <c r="Z90" s="8">
        <v>0.72847222222222119</v>
      </c>
      <c r="AA90" s="8">
        <v>0.73124999999999896</v>
      </c>
      <c r="AB90" s="20">
        <v>0.73541666666666561</v>
      </c>
      <c r="AC90" s="8">
        <v>0.73819444444444338</v>
      </c>
      <c r="AD90" s="8">
        <v>0.74166666666666559</v>
      </c>
      <c r="AE90" s="8">
        <v>0.74305555555555447</v>
      </c>
      <c r="AF90" s="8">
        <v>0.74583333333333224</v>
      </c>
      <c r="AG90" s="8"/>
      <c r="AH90" s="4"/>
      <c r="AI90" s="4"/>
      <c r="AJ90" s="1">
        <v>4.930555555555538E-2</v>
      </c>
    </row>
    <row r="91" spans="1:36">
      <c r="A91" s="24" t="s">
        <v>2</v>
      </c>
      <c r="B91" s="24" t="s">
        <v>63</v>
      </c>
      <c r="C91" s="3">
        <v>0</v>
      </c>
      <c r="D91" s="3">
        <v>27.02</v>
      </c>
      <c r="E91" s="33">
        <v>105</v>
      </c>
      <c r="F91" s="23">
        <v>4.861111111111982E-3</v>
      </c>
      <c r="G91" s="4"/>
      <c r="H91" s="8"/>
      <c r="I91" s="20">
        <v>0.70138888888888884</v>
      </c>
      <c r="J91" s="8">
        <v>0.70416666666666661</v>
      </c>
      <c r="K91" s="8">
        <v>0.70624999999999993</v>
      </c>
      <c r="L91" s="8">
        <v>0.7090277777777777</v>
      </c>
      <c r="M91" s="20">
        <v>0.71041666666666659</v>
      </c>
      <c r="N91" s="8">
        <v>0.71180555555555547</v>
      </c>
      <c r="O91" s="8">
        <v>0.71249999999999991</v>
      </c>
      <c r="P91" s="8">
        <v>0.71458333333333324</v>
      </c>
      <c r="Q91" s="8">
        <v>0.71874999999999989</v>
      </c>
      <c r="R91" s="8">
        <v>0.72013888888888877</v>
      </c>
      <c r="S91" s="8">
        <v>0.72152777777777766</v>
      </c>
      <c r="T91" s="8">
        <v>0.72361111111111098</v>
      </c>
      <c r="U91" s="8">
        <v>0.72569444444444431</v>
      </c>
      <c r="V91" s="8">
        <v>0.72847222222222208</v>
      </c>
      <c r="W91" s="8">
        <v>0.72986111111111096</v>
      </c>
      <c r="X91" s="8">
        <v>0.73124999999999984</v>
      </c>
      <c r="Y91" s="8">
        <v>0.73263888888888873</v>
      </c>
      <c r="Z91" s="8">
        <v>0.73333333333333317</v>
      </c>
      <c r="AA91" s="8">
        <v>0.73611111111111094</v>
      </c>
      <c r="AB91" s="20">
        <v>0.74027777777777759</v>
      </c>
      <c r="AC91" s="8">
        <v>0.74305555555555536</v>
      </c>
      <c r="AD91" s="8">
        <v>0.74652777777777757</v>
      </c>
      <c r="AE91" s="8">
        <v>0.74791666666666645</v>
      </c>
      <c r="AF91" s="8">
        <v>0.75069444444444422</v>
      </c>
      <c r="AG91" s="8"/>
      <c r="AH91" s="4"/>
      <c r="AI91" s="4"/>
      <c r="AJ91" s="1">
        <v>4.930555555555538E-2</v>
      </c>
    </row>
    <row r="92" spans="1:36">
      <c r="A92" s="24" t="s">
        <v>2</v>
      </c>
      <c r="B92" s="24" t="s">
        <v>62</v>
      </c>
      <c r="C92" s="3">
        <v>0</v>
      </c>
      <c r="D92" s="3">
        <v>23.27</v>
      </c>
      <c r="E92" s="33">
        <v>832</v>
      </c>
      <c r="F92" s="23">
        <v>2.7777777777778789E-3</v>
      </c>
      <c r="G92" s="4"/>
      <c r="H92" s="8"/>
      <c r="I92" s="20">
        <v>0.70416666666666661</v>
      </c>
      <c r="J92" s="8"/>
      <c r="K92" s="8"/>
      <c r="L92" s="8"/>
      <c r="M92" s="20">
        <v>0.71319444444444446</v>
      </c>
      <c r="N92" s="8"/>
      <c r="O92" s="8"/>
      <c r="P92" s="8">
        <v>0.71736111111111112</v>
      </c>
      <c r="Q92" s="8"/>
      <c r="R92" s="8">
        <v>0.72222222222222221</v>
      </c>
      <c r="S92" s="8"/>
      <c r="T92" s="8">
        <v>0.72499999999999998</v>
      </c>
      <c r="U92" s="8"/>
      <c r="V92" s="8"/>
      <c r="W92" s="8"/>
      <c r="X92" s="8"/>
      <c r="Y92" s="8"/>
      <c r="Z92" s="8"/>
      <c r="AA92" s="8">
        <v>0.73472222222222217</v>
      </c>
      <c r="AB92" s="20">
        <v>0.73750000000000004</v>
      </c>
      <c r="AC92" s="8"/>
      <c r="AD92" s="8"/>
      <c r="AE92" s="8"/>
      <c r="AF92" s="8"/>
      <c r="AG92" s="8"/>
      <c r="AH92" s="4"/>
      <c r="AI92" s="4"/>
      <c r="AJ92" s="1">
        <v>3.3333333333333437E-2</v>
      </c>
    </row>
    <row r="93" spans="1:36" hidden="1">
      <c r="A93" s="24" t="s">
        <v>4</v>
      </c>
      <c r="B93" s="24" t="s">
        <v>63</v>
      </c>
      <c r="C93" s="3">
        <v>0</v>
      </c>
      <c r="D93" s="3">
        <v>27.02</v>
      </c>
      <c r="E93" s="33">
        <v>125</v>
      </c>
      <c r="F93" s="23">
        <v>2.7777777777767687E-3</v>
      </c>
      <c r="G93" s="4"/>
      <c r="H93" s="4"/>
      <c r="I93" s="20">
        <v>0.70694444444444349</v>
      </c>
      <c r="J93" s="8">
        <v>0.70972222222222126</v>
      </c>
      <c r="K93" s="8">
        <v>0.71180555555555458</v>
      </c>
      <c r="L93" s="8">
        <v>0.71458333333333235</v>
      </c>
      <c r="M93" s="20">
        <v>0.71597222222222123</v>
      </c>
      <c r="N93" s="8">
        <v>0.71736111111111012</v>
      </c>
      <c r="O93" s="8">
        <v>0.71805555555555456</v>
      </c>
      <c r="P93" s="8">
        <v>0.72013888888888788</v>
      </c>
      <c r="Q93" s="8">
        <v>0.72430555555555454</v>
      </c>
      <c r="R93" s="8">
        <v>0.72569444444444342</v>
      </c>
      <c r="S93" s="8">
        <v>0.7270833333333323</v>
      </c>
      <c r="T93" s="8">
        <v>0.72916666666666563</v>
      </c>
      <c r="U93" s="8">
        <v>0.73124999999999907</v>
      </c>
      <c r="V93" s="8">
        <v>0.73402777777777684</v>
      </c>
      <c r="W93" s="8">
        <v>0.73541666666666572</v>
      </c>
      <c r="X93" s="8">
        <v>0.7368055555555546</v>
      </c>
      <c r="Y93" s="8">
        <v>0.73819444444444349</v>
      </c>
      <c r="Z93" s="8">
        <v>0.73888888888888793</v>
      </c>
      <c r="AA93" s="8">
        <v>0.7416666666666657</v>
      </c>
      <c r="AB93" s="20">
        <v>0.74583333333333235</v>
      </c>
      <c r="AC93" s="8">
        <v>0.74861111111111012</v>
      </c>
      <c r="AD93" s="8">
        <v>0.75208333333333233</v>
      </c>
      <c r="AE93" s="8">
        <v>0.75347222222222121</v>
      </c>
      <c r="AF93" s="8">
        <v>0.75624999999999898</v>
      </c>
      <c r="AG93" s="8"/>
      <c r="AH93" s="4"/>
      <c r="AI93" s="4"/>
      <c r="AJ93" s="1">
        <v>4.9305555555555491E-2</v>
      </c>
    </row>
    <row r="94" spans="1:36" hidden="1">
      <c r="A94" s="24" t="s">
        <v>4</v>
      </c>
      <c r="B94" s="24" t="s">
        <v>63</v>
      </c>
      <c r="C94" s="3">
        <v>0</v>
      </c>
      <c r="D94" s="3">
        <v>27.02</v>
      </c>
      <c r="E94" s="33">
        <v>127</v>
      </c>
      <c r="F94" s="23">
        <v>4.8611111111110938E-3</v>
      </c>
      <c r="G94" s="4"/>
      <c r="H94" s="4"/>
      <c r="I94" s="20">
        <v>0.71180555555555458</v>
      </c>
      <c r="J94" s="8">
        <v>0.71458333333333235</v>
      </c>
      <c r="K94" s="8">
        <v>0.71666666666666567</v>
      </c>
      <c r="L94" s="8">
        <v>0.71944444444444344</v>
      </c>
      <c r="M94" s="20">
        <v>0.72083333333333233</v>
      </c>
      <c r="N94" s="8">
        <v>0.72222222222222121</v>
      </c>
      <c r="O94" s="8">
        <v>0.72291666666666565</v>
      </c>
      <c r="P94" s="8">
        <v>0.72499999999999898</v>
      </c>
      <c r="Q94" s="8">
        <v>0.72916666666666563</v>
      </c>
      <c r="R94" s="8">
        <v>0.73055555555555451</v>
      </c>
      <c r="S94" s="8">
        <v>0.7319444444444434</v>
      </c>
      <c r="T94" s="8">
        <v>0.73402777777777672</v>
      </c>
      <c r="U94" s="8">
        <v>0.73611111111111016</v>
      </c>
      <c r="V94" s="8">
        <v>0.73888888888888793</v>
      </c>
      <c r="W94" s="8">
        <v>0.74027777777777681</v>
      </c>
      <c r="X94" s="8">
        <v>0.7416666666666657</v>
      </c>
      <c r="Y94" s="8">
        <v>0.74305555555555458</v>
      </c>
      <c r="Z94" s="8">
        <v>0.74374999999999902</v>
      </c>
      <c r="AA94" s="8">
        <v>0.74652777777777679</v>
      </c>
      <c r="AB94" s="20">
        <v>0.75069444444444344</v>
      </c>
      <c r="AC94" s="8">
        <v>0.75347222222222121</v>
      </c>
      <c r="AD94" s="8">
        <v>0.75694444444444342</v>
      </c>
      <c r="AE94" s="8">
        <v>0.7583333333333323</v>
      </c>
      <c r="AF94" s="8">
        <v>0.76111111111111007</v>
      </c>
      <c r="AG94" s="8"/>
      <c r="AH94" s="4"/>
      <c r="AI94" s="4"/>
      <c r="AJ94" s="1">
        <v>4.9305555555555491E-2</v>
      </c>
    </row>
    <row r="95" spans="1:36">
      <c r="A95" s="24" t="s">
        <v>2</v>
      </c>
      <c r="B95" s="24" t="s">
        <v>63</v>
      </c>
      <c r="C95" s="3">
        <v>0</v>
      </c>
      <c r="D95" s="3">
        <v>27.02</v>
      </c>
      <c r="E95" s="33">
        <v>116</v>
      </c>
      <c r="F95" s="23">
        <v>5.5555555555555358E-3</v>
      </c>
      <c r="G95" s="4"/>
      <c r="H95" s="4"/>
      <c r="I95" s="20">
        <v>0.71736111111111012</v>
      </c>
      <c r="J95" s="8">
        <v>0.72013888888888788</v>
      </c>
      <c r="K95" s="8">
        <v>0.72222222222222121</v>
      </c>
      <c r="L95" s="8">
        <v>0.72499999999999898</v>
      </c>
      <c r="M95" s="20">
        <v>0.72638888888888786</v>
      </c>
      <c r="N95" s="8">
        <v>0.72777777777777675</v>
      </c>
      <c r="O95" s="8">
        <v>0.72847222222222119</v>
      </c>
      <c r="P95" s="8">
        <v>0.73055555555555451</v>
      </c>
      <c r="Q95" s="8">
        <v>0.73472222222222117</v>
      </c>
      <c r="R95" s="8">
        <v>0.73611111111111005</v>
      </c>
      <c r="S95" s="8">
        <v>0.73749999999999893</v>
      </c>
      <c r="T95" s="8">
        <v>0.73958333333333226</v>
      </c>
      <c r="U95" s="8">
        <v>0.74166666666666559</v>
      </c>
      <c r="V95" s="8">
        <v>0.74444444444444335</v>
      </c>
      <c r="W95" s="8">
        <v>0.74583333333333224</v>
      </c>
      <c r="X95" s="8">
        <v>0.74722222222222112</v>
      </c>
      <c r="Y95" s="8">
        <v>0.74861111111111001</v>
      </c>
      <c r="Z95" s="8">
        <v>0.74930555555555445</v>
      </c>
      <c r="AA95" s="8">
        <v>0.75208333333333222</v>
      </c>
      <c r="AB95" s="20">
        <v>0.75624999999999887</v>
      </c>
      <c r="AC95" s="8">
        <v>0.75902777777777664</v>
      </c>
      <c r="AD95" s="8">
        <v>0.76249999999999885</v>
      </c>
      <c r="AE95" s="8">
        <v>0.76388888888888773</v>
      </c>
      <c r="AF95" s="8">
        <v>0.7666666666666655</v>
      </c>
      <c r="AG95" s="8"/>
      <c r="AH95" s="4"/>
      <c r="AI95" s="4"/>
      <c r="AJ95" s="1">
        <v>4.930555555555538E-2</v>
      </c>
    </row>
    <row r="96" spans="1:36" hidden="1">
      <c r="A96" s="24" t="s">
        <v>4</v>
      </c>
      <c r="B96" s="24" t="s">
        <v>63</v>
      </c>
      <c r="C96" s="3">
        <v>0</v>
      </c>
      <c r="D96" s="3">
        <v>27.02</v>
      </c>
      <c r="E96" s="33">
        <v>114</v>
      </c>
      <c r="F96" s="23">
        <v>4.861111111112093E-3</v>
      </c>
      <c r="G96" s="4"/>
      <c r="H96" s="4"/>
      <c r="I96" s="20">
        <v>0.72222222222222221</v>
      </c>
      <c r="J96" s="8">
        <v>0.72499999999999998</v>
      </c>
      <c r="K96" s="8">
        <v>0.7270833333333333</v>
      </c>
      <c r="L96" s="8">
        <v>0.72986111111111107</v>
      </c>
      <c r="M96" s="20">
        <v>0.73124999999999996</v>
      </c>
      <c r="N96" s="8">
        <v>0.73263888888888884</v>
      </c>
      <c r="O96" s="8">
        <v>0.73333333333333328</v>
      </c>
      <c r="P96" s="8">
        <v>0.73541666666666661</v>
      </c>
      <c r="Q96" s="8">
        <v>0.73958333333333326</v>
      </c>
      <c r="R96" s="8">
        <v>0.74097222222222214</v>
      </c>
      <c r="S96" s="8">
        <v>0.74236111111111103</v>
      </c>
      <c r="T96" s="8">
        <v>0.74444444444444435</v>
      </c>
      <c r="U96" s="8">
        <v>0.74652777777777768</v>
      </c>
      <c r="V96" s="8">
        <v>0.74930555555555545</v>
      </c>
      <c r="W96" s="8">
        <v>0.75069444444444433</v>
      </c>
      <c r="X96" s="8">
        <v>0.75208333333333321</v>
      </c>
      <c r="Y96" s="8">
        <v>0.7534722222222221</v>
      </c>
      <c r="Z96" s="8">
        <v>0.75416666666666654</v>
      </c>
      <c r="AA96" s="8">
        <v>0.75694444444444431</v>
      </c>
      <c r="AB96" s="20">
        <v>0.76111111111111096</v>
      </c>
      <c r="AC96" s="8">
        <v>0.76388888888888873</v>
      </c>
      <c r="AD96" s="8">
        <v>0.76736111111111094</v>
      </c>
      <c r="AE96" s="8">
        <v>0.76874999999999982</v>
      </c>
      <c r="AF96" s="8">
        <v>0.77152777777777759</v>
      </c>
      <c r="AG96" s="8"/>
      <c r="AH96" s="4"/>
      <c r="AI96" s="4"/>
      <c r="AJ96" s="1">
        <v>4.930555555555538E-2</v>
      </c>
    </row>
    <row r="97" spans="1:36" hidden="1">
      <c r="A97" s="24" t="s">
        <v>4</v>
      </c>
      <c r="B97" s="24" t="s">
        <v>63</v>
      </c>
      <c r="C97" s="3">
        <v>0</v>
      </c>
      <c r="D97" s="3">
        <v>27.02</v>
      </c>
      <c r="E97" s="33">
        <v>126</v>
      </c>
      <c r="F97" s="23">
        <v>5.5555555555545366E-3</v>
      </c>
      <c r="G97" s="4"/>
      <c r="H97" s="4"/>
      <c r="I97" s="20">
        <v>0.72777777777777675</v>
      </c>
      <c r="J97" s="8">
        <v>0.73055555555555451</v>
      </c>
      <c r="K97" s="8">
        <v>0.73263888888888784</v>
      </c>
      <c r="L97" s="8">
        <v>0.73541666666666561</v>
      </c>
      <c r="M97" s="20">
        <v>0.73680555555555449</v>
      </c>
      <c r="N97" s="8">
        <v>0.73819444444444338</v>
      </c>
      <c r="O97" s="8">
        <v>0.73888888888888782</v>
      </c>
      <c r="P97" s="8">
        <v>0.74097222222222114</v>
      </c>
      <c r="Q97" s="8">
        <v>0.7451388888888878</v>
      </c>
      <c r="R97" s="8">
        <v>0.74652777777777668</v>
      </c>
      <c r="S97" s="8">
        <v>0.74791666666666556</v>
      </c>
      <c r="T97" s="8">
        <v>0.74999999999999889</v>
      </c>
      <c r="U97" s="8">
        <v>0.75208333333333233</v>
      </c>
      <c r="V97" s="8">
        <v>0.75486111111111009</v>
      </c>
      <c r="W97" s="8">
        <v>0.75624999999999898</v>
      </c>
      <c r="X97" s="8">
        <v>0.75763888888888786</v>
      </c>
      <c r="Y97" s="8">
        <v>0.75902777777777675</v>
      </c>
      <c r="Z97" s="8">
        <v>0.75972222222222119</v>
      </c>
      <c r="AA97" s="8">
        <v>0.76249999999999896</v>
      </c>
      <c r="AB97" s="20">
        <v>0.76666666666666561</v>
      </c>
      <c r="AC97" s="8">
        <v>0.76944444444444338</v>
      </c>
      <c r="AD97" s="8">
        <v>0.77291666666666559</v>
      </c>
      <c r="AE97" s="8">
        <v>0.77430555555555447</v>
      </c>
      <c r="AF97" s="8">
        <v>0.77708333333333224</v>
      </c>
      <c r="AG97" s="8"/>
      <c r="AH97" s="4"/>
      <c r="AI97" s="4"/>
      <c r="AJ97" s="1">
        <v>4.9305555555555491E-2</v>
      </c>
    </row>
    <row r="98" spans="1:36" hidden="1">
      <c r="A98" s="24" t="s">
        <v>4</v>
      </c>
      <c r="B98" s="24" t="s">
        <v>63</v>
      </c>
      <c r="C98" s="3">
        <v>0</v>
      </c>
      <c r="D98" s="3">
        <v>27.02</v>
      </c>
      <c r="E98" s="33">
        <v>115</v>
      </c>
      <c r="F98" s="23">
        <v>5.555555555556646E-3</v>
      </c>
      <c r="G98" s="4"/>
      <c r="H98" s="8"/>
      <c r="I98" s="20">
        <v>0.73333333333333339</v>
      </c>
      <c r="J98" s="8">
        <v>0.73611111111111116</v>
      </c>
      <c r="K98" s="8">
        <v>0.73819444444444449</v>
      </c>
      <c r="L98" s="8">
        <v>0.74097222222222225</v>
      </c>
      <c r="M98" s="20">
        <v>0.74236111111111114</v>
      </c>
      <c r="N98" s="8">
        <v>0.74375000000000002</v>
      </c>
      <c r="O98" s="8">
        <v>0.74444444444444446</v>
      </c>
      <c r="P98" s="8">
        <v>0.74652777777777779</v>
      </c>
      <c r="Q98" s="8">
        <v>0.75069444444444444</v>
      </c>
      <c r="R98" s="8">
        <v>0.75208333333333333</v>
      </c>
      <c r="S98" s="8">
        <v>0.75347222222222221</v>
      </c>
      <c r="T98" s="8">
        <v>0.75555555555555554</v>
      </c>
      <c r="U98" s="8">
        <v>0.75763888888888897</v>
      </c>
      <c r="V98" s="8">
        <v>0.76041666666666674</v>
      </c>
      <c r="W98" s="8">
        <v>0.76180555555555562</v>
      </c>
      <c r="X98" s="8">
        <v>0.76319444444444451</v>
      </c>
      <c r="Y98" s="8">
        <v>0.76458333333333339</v>
      </c>
      <c r="Z98" s="8">
        <v>0.76527777777777783</v>
      </c>
      <c r="AA98" s="8">
        <v>0.7680555555555556</v>
      </c>
      <c r="AB98" s="20">
        <v>0.77222222222222225</v>
      </c>
      <c r="AC98" s="8">
        <v>0.77500000000000002</v>
      </c>
      <c r="AD98" s="8">
        <v>0.77847222222222223</v>
      </c>
      <c r="AE98" s="8">
        <v>0.77986111111111112</v>
      </c>
      <c r="AF98" s="8">
        <v>0.78263888888888888</v>
      </c>
      <c r="AG98" s="8"/>
      <c r="AH98" s="4"/>
      <c r="AI98" s="4"/>
      <c r="AJ98" s="1">
        <v>4.9305555555555491E-2</v>
      </c>
    </row>
    <row r="99" spans="1:36" hidden="1">
      <c r="A99" s="24" t="s">
        <v>4</v>
      </c>
      <c r="B99" s="24" t="s">
        <v>63</v>
      </c>
      <c r="C99" s="3">
        <v>0</v>
      </c>
      <c r="D99" s="3">
        <v>27.02</v>
      </c>
      <c r="E99" s="33">
        <v>108</v>
      </c>
      <c r="F99" s="23">
        <v>4.8611111111099836E-3</v>
      </c>
      <c r="G99" s="4"/>
      <c r="H99" s="4"/>
      <c r="I99" s="20">
        <v>0.73819444444444338</v>
      </c>
      <c r="J99" s="8">
        <v>0.74097222222222114</v>
      </c>
      <c r="K99" s="8">
        <v>0.74305555555555447</v>
      </c>
      <c r="L99" s="8">
        <v>0.74583333333333224</v>
      </c>
      <c r="M99" s="20">
        <v>0.74722222222222112</v>
      </c>
      <c r="N99" s="8">
        <v>0.74861111111111001</v>
      </c>
      <c r="O99" s="8">
        <v>0.74930555555555445</v>
      </c>
      <c r="P99" s="8">
        <v>0.75138888888888777</v>
      </c>
      <c r="Q99" s="8">
        <v>0.75555555555555443</v>
      </c>
      <c r="R99" s="8">
        <v>0.75694444444444331</v>
      </c>
      <c r="S99" s="8">
        <v>0.75833333333333219</v>
      </c>
      <c r="T99" s="8">
        <v>0.76041666666666552</v>
      </c>
      <c r="U99" s="8">
        <v>0.76249999999999885</v>
      </c>
      <c r="V99" s="8">
        <v>0.76527777777777661</v>
      </c>
      <c r="W99" s="8">
        <v>0.7666666666666655</v>
      </c>
      <c r="X99" s="8">
        <v>0.76805555555555438</v>
      </c>
      <c r="Y99" s="8">
        <v>0.76944444444444327</v>
      </c>
      <c r="Z99" s="8">
        <v>0.77013888888888771</v>
      </c>
      <c r="AA99" s="8">
        <v>0.77291666666666548</v>
      </c>
      <c r="AB99" s="20">
        <v>0.77708333333333213</v>
      </c>
      <c r="AC99" s="8">
        <v>0.77986111111110989</v>
      </c>
      <c r="AD99" s="8">
        <v>0.7833333333333321</v>
      </c>
      <c r="AE99" s="8">
        <v>0.78472222222222099</v>
      </c>
      <c r="AF99" s="8">
        <v>0.78749999999999876</v>
      </c>
      <c r="AG99" s="8"/>
      <c r="AH99" s="4"/>
      <c r="AI99" s="4"/>
      <c r="AJ99" s="1">
        <v>4.930555555555538E-2</v>
      </c>
    </row>
    <row r="100" spans="1:36" hidden="1">
      <c r="A100" s="24" t="s">
        <v>3</v>
      </c>
      <c r="B100" s="24" t="s">
        <v>62</v>
      </c>
      <c r="C100" s="3">
        <v>1.44</v>
      </c>
      <c r="D100" s="3">
        <v>23.27</v>
      </c>
      <c r="E100" s="33">
        <v>128</v>
      </c>
      <c r="F100" s="23">
        <v>2.7777777777798773E-3</v>
      </c>
      <c r="G100" s="16" t="s">
        <v>41</v>
      </c>
      <c r="H100" s="4"/>
      <c r="I100" s="20">
        <v>0.74097222222222225</v>
      </c>
      <c r="J100" s="8">
        <v>0.74375000000000102</v>
      </c>
      <c r="K100" s="8">
        <v>0.74583333333333435</v>
      </c>
      <c r="L100" s="8">
        <v>0.74861111111111212</v>
      </c>
      <c r="M100" s="20">
        <v>0.750000000000001</v>
      </c>
      <c r="N100" s="8">
        <v>0.75138888888888988</v>
      </c>
      <c r="O100" s="8">
        <v>0.75208333333333433</v>
      </c>
      <c r="P100" s="8">
        <v>0.75416666666666765</v>
      </c>
      <c r="Q100" s="8">
        <v>0.7583333333333343</v>
      </c>
      <c r="R100" s="8">
        <v>0.75972222222222319</v>
      </c>
      <c r="S100" s="8">
        <v>0.76111111111111207</v>
      </c>
      <c r="T100" s="8">
        <v>0.7631944444444454</v>
      </c>
      <c r="U100" s="8">
        <v>0.76527777777777872</v>
      </c>
      <c r="V100" s="8">
        <v>0.76805555555555649</v>
      </c>
      <c r="W100" s="8">
        <v>0.76944444444444537</v>
      </c>
      <c r="X100" s="8">
        <v>0.77083333333333426</v>
      </c>
      <c r="Y100" s="8">
        <v>0.77222222222222314</v>
      </c>
      <c r="Z100" s="8">
        <v>0.77291666666666758</v>
      </c>
      <c r="AA100" s="8">
        <v>0.77569444444444535</v>
      </c>
      <c r="AB100" s="20">
        <v>0.779861111111112</v>
      </c>
      <c r="AC100" s="8"/>
      <c r="AD100" s="8"/>
      <c r="AE100" s="8"/>
      <c r="AF100" s="8"/>
      <c r="AG100" s="8"/>
      <c r="AH100" s="10">
        <v>0.78680555555555554</v>
      </c>
      <c r="AI100" s="4"/>
      <c r="AJ100" s="1">
        <v>3.888888888888975E-2</v>
      </c>
    </row>
    <row r="101" spans="1:36" hidden="1">
      <c r="A101" s="24" t="s">
        <v>4</v>
      </c>
      <c r="B101" s="24" t="s">
        <v>63</v>
      </c>
      <c r="C101" s="3">
        <v>0</v>
      </c>
      <c r="D101" s="3">
        <v>27.02</v>
      </c>
      <c r="E101" s="33">
        <v>119</v>
      </c>
      <c r="F101" s="23">
        <v>2.0833333333301063E-3</v>
      </c>
      <c r="G101" s="4"/>
      <c r="H101" s="8"/>
      <c r="I101" s="20">
        <v>0.74305555555555336</v>
      </c>
      <c r="J101" s="8">
        <v>0.74583333333333113</v>
      </c>
      <c r="K101" s="8">
        <v>0.74791666666666445</v>
      </c>
      <c r="L101" s="8">
        <v>0.75069444444444222</v>
      </c>
      <c r="M101" s="20">
        <v>0.75208333333333111</v>
      </c>
      <c r="N101" s="8">
        <v>0.75347222222221999</v>
      </c>
      <c r="O101" s="8">
        <v>0.75416666666666443</v>
      </c>
      <c r="P101" s="8">
        <v>0.75624999999999776</v>
      </c>
      <c r="Q101" s="8">
        <v>0.76041666666666441</v>
      </c>
      <c r="R101" s="8">
        <v>0.76180555555555329</v>
      </c>
      <c r="S101" s="8">
        <v>0.76319444444444218</v>
      </c>
      <c r="T101" s="8">
        <v>0.7652777777777755</v>
      </c>
      <c r="U101" s="8">
        <v>0.76736111111110883</v>
      </c>
      <c r="V101" s="8">
        <v>0.7701388888888866</v>
      </c>
      <c r="W101" s="8">
        <v>0.77152777777777548</v>
      </c>
      <c r="X101" s="8">
        <v>0.77291666666666436</v>
      </c>
      <c r="Y101" s="8">
        <v>0.77430555555555325</v>
      </c>
      <c r="Z101" s="8">
        <v>0.77499999999999769</v>
      </c>
      <c r="AA101" s="8">
        <v>0.77777777777777546</v>
      </c>
      <c r="AB101" s="20">
        <v>0.78194444444444211</v>
      </c>
      <c r="AC101" s="8">
        <v>0.78472222222221988</v>
      </c>
      <c r="AD101" s="8">
        <v>0.78819444444444209</v>
      </c>
      <c r="AE101" s="8">
        <v>0.78958333333333097</v>
      </c>
      <c r="AF101" s="8">
        <v>0.79236111111110874</v>
      </c>
      <c r="AG101" s="8"/>
      <c r="AH101" s="4"/>
      <c r="AI101" s="4"/>
      <c r="AJ101" s="1">
        <v>4.930555555555538E-2</v>
      </c>
    </row>
    <row r="102" spans="1:36" hidden="1">
      <c r="A102" s="24" t="s">
        <v>3</v>
      </c>
      <c r="B102" s="24" t="s">
        <v>62</v>
      </c>
      <c r="C102" s="3">
        <v>1.44</v>
      </c>
      <c r="D102" s="3">
        <v>23.27</v>
      </c>
      <c r="E102" s="33">
        <v>129</v>
      </c>
      <c r="F102" s="23">
        <v>2.7777777777798773E-3</v>
      </c>
      <c r="G102" s="16" t="s">
        <v>41</v>
      </c>
      <c r="H102" s="8"/>
      <c r="I102" s="20">
        <v>0.74583333333333324</v>
      </c>
      <c r="J102" s="8">
        <v>0.74861111111111101</v>
      </c>
      <c r="K102" s="8">
        <v>0.75069444444444433</v>
      </c>
      <c r="L102" s="8">
        <v>0.7534722222222221</v>
      </c>
      <c r="M102" s="20">
        <v>0.75486111111111098</v>
      </c>
      <c r="N102" s="8">
        <v>0.75624999999999987</v>
      </c>
      <c r="O102" s="8">
        <v>0.75694444444444431</v>
      </c>
      <c r="P102" s="8">
        <v>0.75902777777777763</v>
      </c>
      <c r="Q102" s="8">
        <v>0.76319444444444429</v>
      </c>
      <c r="R102" s="8">
        <v>0.76458333333333317</v>
      </c>
      <c r="S102" s="8">
        <v>0.76597222222222205</v>
      </c>
      <c r="T102" s="8">
        <v>0.76805555555555538</v>
      </c>
      <c r="U102" s="8">
        <v>0.77013888888888871</v>
      </c>
      <c r="V102" s="8">
        <v>0.77291666666666647</v>
      </c>
      <c r="W102" s="8">
        <v>0.77430555555555536</v>
      </c>
      <c r="X102" s="8">
        <v>0.77569444444444424</v>
      </c>
      <c r="Y102" s="8">
        <v>0.77708333333333313</v>
      </c>
      <c r="Z102" s="8">
        <v>0.77777777777777757</v>
      </c>
      <c r="AA102" s="8">
        <v>0.78055555555555534</v>
      </c>
      <c r="AB102" s="20">
        <v>0.78472222222222199</v>
      </c>
      <c r="AC102" s="8"/>
      <c r="AD102" s="8"/>
      <c r="AE102" s="8"/>
      <c r="AF102" s="8"/>
      <c r="AG102" s="8"/>
      <c r="AH102" s="10">
        <v>0.79166666666666663</v>
      </c>
      <c r="AI102" s="4"/>
      <c r="AJ102" s="1">
        <v>3.8888888888888751E-2</v>
      </c>
    </row>
    <row r="103" spans="1:36" hidden="1">
      <c r="A103" s="24" t="s">
        <v>4</v>
      </c>
      <c r="B103" s="24" t="s">
        <v>63</v>
      </c>
      <c r="C103" s="3">
        <v>0</v>
      </c>
      <c r="D103" s="3">
        <v>27.02</v>
      </c>
      <c r="E103" s="33">
        <v>111</v>
      </c>
      <c r="F103" s="23">
        <v>2.7777777777767687E-3</v>
      </c>
      <c r="G103" s="4"/>
      <c r="H103" s="4"/>
      <c r="I103" s="20">
        <v>0.74861111111111001</v>
      </c>
      <c r="J103" s="8">
        <v>0.75138888888888777</v>
      </c>
      <c r="K103" s="8">
        <v>0.7534722222222211</v>
      </c>
      <c r="L103" s="8">
        <v>0.75624999999999887</v>
      </c>
      <c r="M103" s="20">
        <v>0.75763888888888775</v>
      </c>
      <c r="N103" s="8">
        <v>0.75902777777777664</v>
      </c>
      <c r="O103" s="8">
        <v>0.75972222222222108</v>
      </c>
      <c r="P103" s="8">
        <v>0.7618055555555544</v>
      </c>
      <c r="Q103" s="8">
        <v>0.76597222222222106</v>
      </c>
      <c r="R103" s="8">
        <v>0.76736111111110994</v>
      </c>
      <c r="S103" s="8">
        <v>0.76874999999999882</v>
      </c>
      <c r="T103" s="8">
        <v>0.77083333333333215</v>
      </c>
      <c r="U103" s="8">
        <v>0.77291666666666559</v>
      </c>
      <c r="V103" s="8">
        <v>0.77569444444444335</v>
      </c>
      <c r="W103" s="8">
        <v>0.77708333333333224</v>
      </c>
      <c r="X103" s="8">
        <v>0.77847222222222112</v>
      </c>
      <c r="Y103" s="8">
        <v>0.77986111111111001</v>
      </c>
      <c r="Z103" s="8">
        <v>0.78055555555555445</v>
      </c>
      <c r="AA103" s="8">
        <v>0.78333333333333222</v>
      </c>
      <c r="AB103" s="20">
        <v>0.78749999999999887</v>
      </c>
      <c r="AC103" s="8">
        <v>0.79027777777777664</v>
      </c>
      <c r="AD103" s="8">
        <v>0.79374999999999885</v>
      </c>
      <c r="AE103" s="8">
        <v>0.79513888888888773</v>
      </c>
      <c r="AF103" s="8">
        <v>0.7979166666666655</v>
      </c>
      <c r="AG103" s="8"/>
      <c r="AH103" s="4"/>
      <c r="AI103" s="4"/>
      <c r="AJ103" s="1">
        <v>4.9305555555555491E-2</v>
      </c>
    </row>
    <row r="104" spans="1:36" hidden="1">
      <c r="A104" s="24" t="s">
        <v>3</v>
      </c>
      <c r="B104" s="24" t="s">
        <v>62</v>
      </c>
      <c r="C104" s="3">
        <v>1.44</v>
      </c>
      <c r="D104" s="3">
        <v>23.27</v>
      </c>
      <c r="E104" s="33">
        <v>101</v>
      </c>
      <c r="F104" s="23">
        <v>2.7777777777789892E-3</v>
      </c>
      <c r="G104" s="16" t="s">
        <v>41</v>
      </c>
      <c r="H104" s="4"/>
      <c r="I104" s="20">
        <v>0.75138888888888899</v>
      </c>
      <c r="J104" s="8">
        <v>0.75416666666666676</v>
      </c>
      <c r="K104" s="8">
        <v>0.75625000000000009</v>
      </c>
      <c r="L104" s="8">
        <v>0.75902777777777786</v>
      </c>
      <c r="M104" s="20">
        <v>0.76041666666666674</v>
      </c>
      <c r="N104" s="8">
        <v>0.76180555555555562</v>
      </c>
      <c r="O104" s="8">
        <v>0.76250000000000007</v>
      </c>
      <c r="P104" s="8">
        <v>0.76458333333333339</v>
      </c>
      <c r="Q104" s="8">
        <v>0.76875000000000004</v>
      </c>
      <c r="R104" s="8">
        <v>0.77013888888888893</v>
      </c>
      <c r="S104" s="8">
        <v>0.77152777777777781</v>
      </c>
      <c r="T104" s="8">
        <v>0.77361111111111114</v>
      </c>
      <c r="U104" s="8">
        <v>0.77569444444444458</v>
      </c>
      <c r="V104" s="8">
        <v>0.77847222222222234</v>
      </c>
      <c r="W104" s="8">
        <v>0.77986111111111123</v>
      </c>
      <c r="X104" s="8">
        <v>0.78125000000000011</v>
      </c>
      <c r="Y104" s="8">
        <v>0.78263888888888899</v>
      </c>
      <c r="Z104" s="8">
        <v>0.78333333333333344</v>
      </c>
      <c r="AA104" s="8">
        <v>0.7861111111111112</v>
      </c>
      <c r="AB104" s="20">
        <v>0.79027777777777786</v>
      </c>
      <c r="AC104" s="8"/>
      <c r="AD104" s="8"/>
      <c r="AE104" s="8"/>
      <c r="AF104" s="8"/>
      <c r="AG104" s="8"/>
      <c r="AH104" s="15">
        <v>0.79722222222222228</v>
      </c>
      <c r="AI104" s="4"/>
      <c r="AJ104" s="1">
        <v>3.8888888888888862E-2</v>
      </c>
    </row>
    <row r="105" spans="1:36">
      <c r="A105" s="24" t="s">
        <v>2</v>
      </c>
      <c r="B105" s="24" t="s">
        <v>63</v>
      </c>
      <c r="C105" s="3">
        <v>0</v>
      </c>
      <c r="D105" s="3">
        <v>27.02</v>
      </c>
      <c r="E105" s="33">
        <v>102</v>
      </c>
      <c r="F105" s="23">
        <v>2.7777777777776569E-3</v>
      </c>
      <c r="G105" s="4"/>
      <c r="H105" s="8"/>
      <c r="I105" s="20">
        <v>0.75416666666666665</v>
      </c>
      <c r="J105" s="8">
        <v>0.75694444444444442</v>
      </c>
      <c r="K105" s="8">
        <v>0.75902777777777775</v>
      </c>
      <c r="L105" s="8">
        <v>0.76180555555555551</v>
      </c>
      <c r="M105" s="20">
        <v>0.7631944444444444</v>
      </c>
      <c r="N105" s="8">
        <v>0.76458333333333328</v>
      </c>
      <c r="O105" s="8">
        <v>0.76527777777777772</v>
      </c>
      <c r="P105" s="8">
        <v>0.76736111111111105</v>
      </c>
      <c r="Q105" s="8">
        <v>0.7715277777777777</v>
      </c>
      <c r="R105" s="8">
        <v>0.77291666666666659</v>
      </c>
      <c r="S105" s="8">
        <v>0.77430555555555547</v>
      </c>
      <c r="T105" s="8">
        <v>0.7763888888888888</v>
      </c>
      <c r="U105" s="8">
        <v>0.77847222222222223</v>
      </c>
      <c r="V105" s="8">
        <v>0.78125</v>
      </c>
      <c r="W105" s="8">
        <v>0.78263888888888888</v>
      </c>
      <c r="X105" s="8">
        <v>0.78402777777777777</v>
      </c>
      <c r="Y105" s="8">
        <v>0.78541666666666665</v>
      </c>
      <c r="Z105" s="8">
        <v>0.78611111111111109</v>
      </c>
      <c r="AA105" s="8">
        <v>0.78888888888888886</v>
      </c>
      <c r="AB105" s="20">
        <v>0.79305555555555551</v>
      </c>
      <c r="AC105" s="8">
        <v>0.79583333333333328</v>
      </c>
      <c r="AD105" s="8">
        <v>0.79930555555555549</v>
      </c>
      <c r="AE105" s="8">
        <v>0.80069444444444438</v>
      </c>
      <c r="AF105" s="8">
        <v>0.80347222222222214</v>
      </c>
      <c r="AG105" s="8"/>
      <c r="AH105" s="4"/>
      <c r="AI105" s="4"/>
      <c r="AJ105" s="1">
        <v>4.9305555555555491E-2</v>
      </c>
    </row>
    <row r="106" spans="1:36">
      <c r="A106" s="24" t="s">
        <v>2</v>
      </c>
      <c r="B106" s="24" t="s">
        <v>63</v>
      </c>
      <c r="C106" s="3">
        <v>0</v>
      </c>
      <c r="D106" s="3">
        <v>27.02</v>
      </c>
      <c r="E106" s="33">
        <v>104</v>
      </c>
      <c r="F106" s="23">
        <v>4.8611111111099836E-3</v>
      </c>
      <c r="G106" s="4"/>
      <c r="H106" s="4"/>
      <c r="I106" s="20">
        <v>0.75902777777777664</v>
      </c>
      <c r="J106" s="8">
        <v>0.7618055555555544</v>
      </c>
      <c r="K106" s="8">
        <v>0.76388888888888773</v>
      </c>
      <c r="L106" s="8">
        <v>0.7666666666666655</v>
      </c>
      <c r="M106" s="20">
        <v>0.76805555555555438</v>
      </c>
      <c r="N106" s="8">
        <v>0.76944444444444327</v>
      </c>
      <c r="O106" s="8">
        <v>0.77013888888888771</v>
      </c>
      <c r="P106" s="8">
        <v>0.77222222222222103</v>
      </c>
      <c r="Q106" s="8">
        <v>0.77638888888888768</v>
      </c>
      <c r="R106" s="8">
        <v>0.77777777777777657</v>
      </c>
      <c r="S106" s="8">
        <v>0.77916666666666545</v>
      </c>
      <c r="T106" s="8">
        <v>0.78124999999999878</v>
      </c>
      <c r="U106" s="8">
        <v>0.7833333333333321</v>
      </c>
      <c r="V106" s="8">
        <v>0.78611111111110987</v>
      </c>
      <c r="W106" s="8">
        <v>0.78749999999999876</v>
      </c>
      <c r="X106" s="8">
        <v>0.78888888888888764</v>
      </c>
      <c r="Y106" s="8">
        <v>0.79027777777777652</v>
      </c>
      <c r="Z106" s="8">
        <v>0.79097222222222097</v>
      </c>
      <c r="AA106" s="8">
        <v>0.79374999999999873</v>
      </c>
      <c r="AB106" s="20">
        <v>0.79791666666666539</v>
      </c>
      <c r="AC106" s="8">
        <v>0.80069444444444315</v>
      </c>
      <c r="AD106" s="8">
        <v>0.80416666666666536</v>
      </c>
      <c r="AE106" s="8">
        <v>0.80555555555555425</v>
      </c>
      <c r="AF106" s="8">
        <v>0.80833333333333202</v>
      </c>
      <c r="AG106" s="8"/>
      <c r="AH106" s="4"/>
      <c r="AI106" s="4"/>
      <c r="AJ106" s="1">
        <v>4.930555555555538E-2</v>
      </c>
    </row>
    <row r="107" spans="1:36" hidden="1">
      <c r="A107" s="24" t="s">
        <v>3</v>
      </c>
      <c r="B107" s="24" t="s">
        <v>62</v>
      </c>
      <c r="C107" s="3">
        <v>1.44</v>
      </c>
      <c r="D107" s="3">
        <v>23.27</v>
      </c>
      <c r="E107" s="33">
        <v>103</v>
      </c>
      <c r="F107" s="23">
        <v>4.8611111111122041E-3</v>
      </c>
      <c r="G107" s="16" t="s">
        <v>41</v>
      </c>
      <c r="H107" s="4"/>
      <c r="I107" s="20">
        <v>0.76388888888888884</v>
      </c>
      <c r="J107" s="8">
        <v>0.76666666666666661</v>
      </c>
      <c r="K107" s="8">
        <v>0.76874999999999993</v>
      </c>
      <c r="L107" s="8">
        <v>0.7715277777777777</v>
      </c>
      <c r="M107" s="20">
        <v>0.77291666666666659</v>
      </c>
      <c r="N107" s="8">
        <v>0.77430555555555547</v>
      </c>
      <c r="O107" s="8">
        <v>0.77499999999999991</v>
      </c>
      <c r="P107" s="8">
        <v>0.77708333333333324</v>
      </c>
      <c r="Q107" s="8">
        <v>0.78124999999999989</v>
      </c>
      <c r="R107" s="8">
        <v>0.78263888888888877</v>
      </c>
      <c r="S107" s="8">
        <v>0.78402777777777766</v>
      </c>
      <c r="T107" s="8">
        <v>0.78611111111111098</v>
      </c>
      <c r="U107" s="8">
        <v>0.78819444444444442</v>
      </c>
      <c r="V107" s="8">
        <v>0.79097222222222219</v>
      </c>
      <c r="W107" s="8">
        <v>0.79236111111111107</v>
      </c>
      <c r="X107" s="8">
        <v>0.79374999999999996</v>
      </c>
      <c r="Y107" s="8">
        <v>0.79513888888888884</v>
      </c>
      <c r="Z107" s="8">
        <v>0.79583333333333328</v>
      </c>
      <c r="AA107" s="8">
        <v>0.79861111111111105</v>
      </c>
      <c r="AB107" s="20">
        <v>0.8027777777777777</v>
      </c>
      <c r="AC107" s="8"/>
      <c r="AD107" s="8"/>
      <c r="AE107" s="8"/>
      <c r="AF107" s="8"/>
      <c r="AG107" s="8"/>
      <c r="AH107" s="15">
        <v>0.80972222222222212</v>
      </c>
      <c r="AI107" s="4"/>
      <c r="AJ107" s="1">
        <v>3.8888888888888862E-2</v>
      </c>
    </row>
    <row r="108" spans="1:36">
      <c r="A108" s="24" t="s">
        <v>2</v>
      </c>
      <c r="B108" s="24" t="s">
        <v>63</v>
      </c>
      <c r="C108" s="3">
        <v>0</v>
      </c>
      <c r="D108" s="3">
        <v>27.02</v>
      </c>
      <c r="E108" s="33">
        <v>106</v>
      </c>
      <c r="F108" s="23">
        <v>5.5555555555544256E-3</v>
      </c>
      <c r="G108" s="4"/>
      <c r="H108" s="4"/>
      <c r="I108" s="20">
        <v>0.76944444444444327</v>
      </c>
      <c r="J108" s="8">
        <v>0.77222222222222103</v>
      </c>
      <c r="K108" s="8">
        <v>0.77430555555555436</v>
      </c>
      <c r="L108" s="8">
        <v>0.77708333333333213</v>
      </c>
      <c r="M108" s="20">
        <v>0.77847222222222101</v>
      </c>
      <c r="N108" s="8">
        <v>0.77986111111110989</v>
      </c>
      <c r="O108" s="8">
        <v>0.78055555555555434</v>
      </c>
      <c r="P108" s="8">
        <v>0.78263888888888766</v>
      </c>
      <c r="Q108" s="8">
        <v>0.78680555555555431</v>
      </c>
      <c r="R108" s="8">
        <v>0.7881944444444432</v>
      </c>
      <c r="S108" s="8">
        <v>0.78958333333333208</v>
      </c>
      <c r="T108" s="8">
        <v>0.79166666666666541</v>
      </c>
      <c r="U108" s="8">
        <v>0.79374999999999885</v>
      </c>
      <c r="V108" s="8">
        <v>0.79652777777777661</v>
      </c>
      <c r="W108" s="8">
        <v>0.7979166666666655</v>
      </c>
      <c r="X108" s="8">
        <v>0.79930555555555438</v>
      </c>
      <c r="Y108" s="8">
        <v>0.80069444444444327</v>
      </c>
      <c r="Z108" s="8">
        <v>0.80138888888888771</v>
      </c>
      <c r="AA108" s="8">
        <v>0.80416666666666548</v>
      </c>
      <c r="AB108" s="20">
        <v>0.80833333333333213</v>
      </c>
      <c r="AC108" s="8">
        <v>0.81111111111110989</v>
      </c>
      <c r="AD108" s="8">
        <v>0.8145833333333321</v>
      </c>
      <c r="AE108" s="8">
        <v>0.81597222222222099</v>
      </c>
      <c r="AF108" s="8">
        <v>0.81874999999999876</v>
      </c>
      <c r="AG108" s="8"/>
      <c r="AH108" s="4"/>
      <c r="AI108" s="4"/>
      <c r="AJ108" s="1">
        <v>4.9305555555555491E-2</v>
      </c>
    </row>
    <row r="109" spans="1:36" hidden="1">
      <c r="A109" s="24" t="s">
        <v>3</v>
      </c>
      <c r="B109" s="24" t="s">
        <v>62</v>
      </c>
      <c r="C109" s="3">
        <v>1.44</v>
      </c>
      <c r="D109" s="3">
        <v>23.27</v>
      </c>
      <c r="E109" s="33">
        <v>107</v>
      </c>
      <c r="F109" s="23">
        <v>4.8611111111122041E-3</v>
      </c>
      <c r="G109" s="16" t="s">
        <v>41</v>
      </c>
      <c r="H109" s="4"/>
      <c r="I109" s="20">
        <v>0.77430555555555547</v>
      </c>
      <c r="J109" s="8">
        <v>0.77708333333333324</v>
      </c>
      <c r="K109" s="8">
        <v>0.77916666666666656</v>
      </c>
      <c r="L109" s="8">
        <v>0.78194444444444433</v>
      </c>
      <c r="M109" s="20">
        <v>0.78333333333333321</v>
      </c>
      <c r="N109" s="8">
        <v>0.7847222222222221</v>
      </c>
      <c r="O109" s="8">
        <v>0.78541666666666654</v>
      </c>
      <c r="P109" s="8">
        <v>0.78749999999999987</v>
      </c>
      <c r="Q109" s="8">
        <v>0.79166666666666652</v>
      </c>
      <c r="R109" s="8">
        <v>0.7930555555555554</v>
      </c>
      <c r="S109" s="8">
        <v>0.79444444444444429</v>
      </c>
      <c r="T109" s="8">
        <v>0.79652777777777761</v>
      </c>
      <c r="U109" s="8">
        <v>0.79861111111111094</v>
      </c>
      <c r="V109" s="8">
        <v>0.80138888888888871</v>
      </c>
      <c r="W109" s="8">
        <v>0.80277777777777759</v>
      </c>
      <c r="X109" s="8">
        <v>0.80416666666666647</v>
      </c>
      <c r="Y109" s="8">
        <v>0.80555555555555536</v>
      </c>
      <c r="Z109" s="8">
        <v>0.8062499999999998</v>
      </c>
      <c r="AA109" s="8">
        <v>0.80902777777777757</v>
      </c>
      <c r="AB109" s="20">
        <v>0.81319444444444422</v>
      </c>
      <c r="AC109" s="8"/>
      <c r="AD109" s="8"/>
      <c r="AE109" s="8"/>
      <c r="AF109" s="8"/>
      <c r="AG109" s="8"/>
      <c r="AH109" s="15">
        <v>0.82013888888888864</v>
      </c>
      <c r="AI109" s="4"/>
      <c r="AJ109" s="1">
        <v>3.8888888888888751E-2</v>
      </c>
    </row>
    <row r="110" spans="1:36" hidden="1">
      <c r="A110" s="24" t="s">
        <v>4</v>
      </c>
      <c r="B110" s="24" t="s">
        <v>63</v>
      </c>
      <c r="C110" s="3">
        <v>0</v>
      </c>
      <c r="D110" s="3">
        <v>27.02</v>
      </c>
      <c r="E110" s="33">
        <v>117</v>
      </c>
      <c r="F110" s="23">
        <v>5.5555555555544256E-3</v>
      </c>
      <c r="G110" s="4"/>
      <c r="H110" s="4"/>
      <c r="I110" s="20">
        <v>0.77986111111110989</v>
      </c>
      <c r="J110" s="8">
        <v>0.78263888888888766</v>
      </c>
      <c r="K110" s="8">
        <v>0.78472222222222099</v>
      </c>
      <c r="L110" s="8">
        <v>0.78749999999999876</v>
      </c>
      <c r="M110" s="20">
        <v>0.78888888888888764</v>
      </c>
      <c r="N110" s="8">
        <v>0.79027777777777652</v>
      </c>
      <c r="O110" s="8">
        <v>0.79097222222222097</v>
      </c>
      <c r="P110" s="8">
        <v>0.79305555555555429</v>
      </c>
      <c r="Q110" s="8">
        <v>0.79722222222222094</v>
      </c>
      <c r="R110" s="8">
        <v>0.79861111111110983</v>
      </c>
      <c r="S110" s="8">
        <v>0.79999999999999871</v>
      </c>
      <c r="T110" s="8">
        <v>0.80208333333333204</v>
      </c>
      <c r="U110" s="8">
        <v>0.80416666666666536</v>
      </c>
      <c r="V110" s="8">
        <v>0.80694444444444313</v>
      </c>
      <c r="W110" s="8">
        <v>0.80833333333333202</v>
      </c>
      <c r="X110" s="8">
        <v>0.8097222222222209</v>
      </c>
      <c r="Y110" s="8">
        <v>0.81111111111110978</v>
      </c>
      <c r="Z110" s="8">
        <v>0.81180555555555423</v>
      </c>
      <c r="AA110" s="8">
        <v>0.81458333333333199</v>
      </c>
      <c r="AB110" s="20">
        <v>0.81874999999999865</v>
      </c>
      <c r="AC110" s="8">
        <v>0.82152777777777641</v>
      </c>
      <c r="AD110" s="8">
        <v>0.82499999999999862</v>
      </c>
      <c r="AE110" s="8">
        <v>0.82638888888888751</v>
      </c>
      <c r="AF110" s="8">
        <v>0.82916666666666528</v>
      </c>
      <c r="AG110" s="8"/>
      <c r="AH110" s="4"/>
      <c r="AI110" s="4"/>
      <c r="AJ110" s="1">
        <v>4.930555555555538E-2</v>
      </c>
    </row>
    <row r="111" spans="1:36" hidden="1">
      <c r="A111" s="24" t="s">
        <v>3</v>
      </c>
      <c r="B111" s="24" t="s">
        <v>62</v>
      </c>
      <c r="C111" s="3">
        <v>1.44</v>
      </c>
      <c r="D111" s="3">
        <v>23.27</v>
      </c>
      <c r="E111" s="33">
        <v>110</v>
      </c>
      <c r="F111" s="23">
        <v>4.8611111111123151E-3</v>
      </c>
      <c r="G111" s="16" t="s">
        <v>41</v>
      </c>
      <c r="H111" s="4"/>
      <c r="I111" s="20">
        <v>0.78472222222222221</v>
      </c>
      <c r="J111" s="8">
        <v>0.78749999999999998</v>
      </c>
      <c r="K111" s="8">
        <v>0.7895833333333333</v>
      </c>
      <c r="L111" s="8">
        <v>0.79236111111111107</v>
      </c>
      <c r="M111" s="20">
        <v>0.79374999999999996</v>
      </c>
      <c r="N111" s="8">
        <v>0.79513888888888884</v>
      </c>
      <c r="O111" s="8">
        <v>0.79583333333333328</v>
      </c>
      <c r="P111" s="8">
        <v>0.79791666666666661</v>
      </c>
      <c r="Q111" s="8">
        <v>0.80208333333333326</v>
      </c>
      <c r="R111" s="8">
        <v>0.80347222222222214</v>
      </c>
      <c r="S111" s="8">
        <v>0.80486111111111103</v>
      </c>
      <c r="T111" s="8">
        <v>0.80694444444444435</v>
      </c>
      <c r="U111" s="8">
        <v>0.80902777777777779</v>
      </c>
      <c r="V111" s="8">
        <v>0.81180555555555556</v>
      </c>
      <c r="W111" s="8">
        <v>0.81319444444444444</v>
      </c>
      <c r="X111" s="8">
        <v>0.81458333333333333</v>
      </c>
      <c r="Y111" s="8">
        <v>0.81597222222222221</v>
      </c>
      <c r="Z111" s="8">
        <v>0.81666666666666665</v>
      </c>
      <c r="AA111" s="8">
        <v>0.81944444444444442</v>
      </c>
      <c r="AB111" s="20">
        <v>0.82361111111111107</v>
      </c>
      <c r="AC111" s="8"/>
      <c r="AD111" s="8"/>
      <c r="AE111" s="8"/>
      <c r="AF111" s="8"/>
      <c r="AG111" s="8"/>
      <c r="AH111" s="15">
        <v>0.83055555555555549</v>
      </c>
      <c r="AI111" s="4"/>
      <c r="AJ111" s="1">
        <v>3.8888888888888862E-2</v>
      </c>
    </row>
    <row r="112" spans="1:36" hidden="1">
      <c r="A112" s="24" t="s">
        <v>4</v>
      </c>
      <c r="B112" s="24" t="s">
        <v>63</v>
      </c>
      <c r="C112" s="3">
        <v>0</v>
      </c>
      <c r="D112" s="3">
        <v>27.02</v>
      </c>
      <c r="E112" s="33">
        <v>121</v>
      </c>
      <c r="F112" s="23">
        <v>5.5555555555543146E-3</v>
      </c>
      <c r="G112" s="4"/>
      <c r="H112" s="4"/>
      <c r="I112" s="20">
        <v>0.79027777777777652</v>
      </c>
      <c r="J112" s="8">
        <v>0.79305555555555429</v>
      </c>
      <c r="K112" s="8">
        <v>0.79513888888888762</v>
      </c>
      <c r="L112" s="8">
        <v>0.79791666666666539</v>
      </c>
      <c r="M112" s="20">
        <v>0.79930555555555427</v>
      </c>
      <c r="N112" s="8">
        <v>0.80069444444444315</v>
      </c>
      <c r="O112" s="8">
        <v>0.8013888888888876</v>
      </c>
      <c r="P112" s="8">
        <v>0.80347222222222092</v>
      </c>
      <c r="Q112" s="8">
        <v>0.80763888888888757</v>
      </c>
      <c r="R112" s="8">
        <v>0.80902777777777646</v>
      </c>
      <c r="S112" s="8">
        <v>0.81041666666666534</v>
      </c>
      <c r="T112" s="8">
        <v>0.81249999999999867</v>
      </c>
      <c r="U112" s="8">
        <v>0.8145833333333321</v>
      </c>
      <c r="V112" s="8">
        <v>0.81736111111110987</v>
      </c>
      <c r="W112" s="8">
        <v>0.81874999999999876</v>
      </c>
      <c r="X112" s="8">
        <v>0.82013888888888764</v>
      </c>
      <c r="Y112" s="8">
        <v>0.82152777777777652</v>
      </c>
      <c r="Z112" s="8">
        <v>0.82222222222222097</v>
      </c>
      <c r="AA112" s="8">
        <v>0.82499999999999873</v>
      </c>
      <c r="AB112" s="20">
        <v>0.82916666666666539</v>
      </c>
      <c r="AC112" s="8">
        <v>0.83194444444444315</v>
      </c>
      <c r="AD112" s="8">
        <v>0.83541666666666536</v>
      </c>
      <c r="AE112" s="11">
        <v>0.83680555555555425</v>
      </c>
      <c r="AF112" s="11">
        <v>0.83958333333333202</v>
      </c>
      <c r="AG112" s="11"/>
      <c r="AH112" s="14"/>
      <c r="AI112" s="4"/>
      <c r="AJ112" s="1">
        <v>4.9305555555555491E-2</v>
      </c>
    </row>
    <row r="113" spans="1:36">
      <c r="A113" s="24" t="s">
        <v>2</v>
      </c>
      <c r="B113" s="24" t="s">
        <v>63</v>
      </c>
      <c r="C113" s="3">
        <v>2.67</v>
      </c>
      <c r="D113" s="3">
        <v>23.27</v>
      </c>
      <c r="E113" s="33">
        <v>112</v>
      </c>
      <c r="F113" s="23">
        <v>1.041666666666663E-2</v>
      </c>
      <c r="G113" s="4"/>
      <c r="H113" s="4"/>
      <c r="I113" s="20">
        <v>0.80069444444444315</v>
      </c>
      <c r="J113" s="8">
        <v>0.80347222222222092</v>
      </c>
      <c r="K113" s="8">
        <v>0.80555555555555425</v>
      </c>
      <c r="L113" s="8">
        <v>0.80833333333333202</v>
      </c>
      <c r="M113" s="20">
        <v>0.8097222222222209</v>
      </c>
      <c r="N113" s="8">
        <v>0.81111111111110978</v>
      </c>
      <c r="O113" s="8">
        <v>0.81180555555555423</v>
      </c>
      <c r="P113" s="8">
        <v>0.81388888888888755</v>
      </c>
      <c r="Q113" s="8">
        <v>0.8180555555555542</v>
      </c>
      <c r="R113" s="8">
        <v>0.81944444444444309</v>
      </c>
      <c r="S113" s="8">
        <v>0.82083333333333197</v>
      </c>
      <c r="T113" s="8">
        <v>0.8229166666666653</v>
      </c>
      <c r="U113" s="8">
        <v>0.82499999999999862</v>
      </c>
      <c r="V113" s="8">
        <v>0.82777777777777639</v>
      </c>
      <c r="W113" s="8">
        <v>0.82916666666666528</v>
      </c>
      <c r="X113" s="8">
        <v>0.83055555555555416</v>
      </c>
      <c r="Y113" s="8">
        <v>0.83194444444444304</v>
      </c>
      <c r="Z113" s="8">
        <v>0.83263888888888749</v>
      </c>
      <c r="AA113" s="8">
        <v>0.83541666666666525</v>
      </c>
      <c r="AB113" s="20">
        <v>0.8395833333333319</v>
      </c>
      <c r="AC113" s="8"/>
      <c r="AD113" s="8"/>
      <c r="AE113" s="8"/>
      <c r="AF113" s="8"/>
      <c r="AG113" s="15">
        <v>0.8881944444444444</v>
      </c>
      <c r="AH113" s="4"/>
      <c r="AI113" s="4"/>
      <c r="AJ113" s="1">
        <v>3.8888888888888751E-2</v>
      </c>
    </row>
    <row r="114" spans="1:36" hidden="1">
      <c r="A114" s="24" t="s">
        <v>4</v>
      </c>
      <c r="B114" s="24" t="s">
        <v>63</v>
      </c>
      <c r="C114" s="3">
        <v>0</v>
      </c>
      <c r="D114" s="3">
        <v>27.02</v>
      </c>
      <c r="E114" s="33">
        <v>125</v>
      </c>
      <c r="F114" s="23">
        <v>1.041666666666663E-2</v>
      </c>
      <c r="G114" s="4"/>
      <c r="H114" s="4"/>
      <c r="I114" s="20">
        <v>0.81111111111110978</v>
      </c>
      <c r="J114" s="8">
        <v>0.81388888888888755</v>
      </c>
      <c r="K114" s="8">
        <v>0.81597222222222088</v>
      </c>
      <c r="L114" s="8">
        <v>0.81874999999999865</v>
      </c>
      <c r="M114" s="20">
        <v>0.82013888888888753</v>
      </c>
      <c r="N114" s="8">
        <v>0.82152777777777641</v>
      </c>
      <c r="O114" s="8">
        <v>0.82222222222222086</v>
      </c>
      <c r="P114" s="8">
        <v>0.82430555555555418</v>
      </c>
      <c r="Q114" s="8">
        <v>0.82847222222222083</v>
      </c>
      <c r="R114" s="8">
        <v>0.82986111111110972</v>
      </c>
      <c r="S114" s="8">
        <v>0.8312499999999986</v>
      </c>
      <c r="T114" s="8">
        <v>0.83333333333333193</v>
      </c>
      <c r="U114" s="8">
        <v>0.83541666666666536</v>
      </c>
      <c r="V114" s="8">
        <v>0.83819444444444313</v>
      </c>
      <c r="W114" s="8">
        <v>0.83958333333333202</v>
      </c>
      <c r="X114" s="8">
        <v>0.8409722222222209</v>
      </c>
      <c r="Y114" s="8">
        <v>0.84236111111110978</v>
      </c>
      <c r="Z114" s="8">
        <v>0.84305555555555423</v>
      </c>
      <c r="AA114" s="8">
        <v>0.84583333333333199</v>
      </c>
      <c r="AB114" s="20">
        <v>0.84999999999999865</v>
      </c>
      <c r="AC114" s="11">
        <v>0.85277777777777641</v>
      </c>
      <c r="AD114" s="11">
        <v>0.85624999999999862</v>
      </c>
      <c r="AE114" s="13">
        <v>0.85763888888888751</v>
      </c>
      <c r="AF114" s="13">
        <v>0.86041666666666528</v>
      </c>
      <c r="AG114" s="13"/>
      <c r="AH114" s="4"/>
      <c r="AI114" s="4"/>
      <c r="AJ114" s="1">
        <v>4.9305555555555491E-2</v>
      </c>
    </row>
    <row r="115" spans="1:36">
      <c r="A115" s="24" t="s">
        <v>2</v>
      </c>
      <c r="B115" s="24" t="s">
        <v>63</v>
      </c>
      <c r="C115" s="3">
        <v>2.67</v>
      </c>
      <c r="D115" s="3">
        <v>23.27</v>
      </c>
      <c r="E115" s="33">
        <v>116</v>
      </c>
      <c r="F115" s="23">
        <v>1.041666666666663E-2</v>
      </c>
      <c r="G115" s="4"/>
      <c r="H115" s="4"/>
      <c r="I115" s="20">
        <v>0.82152777777777641</v>
      </c>
      <c r="J115" s="8">
        <v>0.82430555555555418</v>
      </c>
      <c r="K115" s="8">
        <v>0.82638888888888751</v>
      </c>
      <c r="L115" s="8">
        <v>0.82916666666666528</v>
      </c>
      <c r="M115" s="20">
        <v>0.83055555555555416</v>
      </c>
      <c r="N115" s="8">
        <v>0.83194444444444304</v>
      </c>
      <c r="O115" s="8">
        <v>0.83263888888888749</v>
      </c>
      <c r="P115" s="8">
        <v>0.83472222222222081</v>
      </c>
      <c r="Q115" s="8">
        <v>0.83888888888888746</v>
      </c>
      <c r="R115" s="8">
        <v>0.84027777777777635</v>
      </c>
      <c r="S115" s="8">
        <v>0.84166666666666523</v>
      </c>
      <c r="T115" s="8">
        <v>0.84374999999999856</v>
      </c>
      <c r="U115" s="8">
        <v>0.84583333333333188</v>
      </c>
      <c r="V115" s="8">
        <v>0.84861111111110965</v>
      </c>
      <c r="W115" s="8">
        <v>0.84999999999999853</v>
      </c>
      <c r="X115" s="8">
        <v>0.85138888888888742</v>
      </c>
      <c r="Y115" s="8">
        <v>0.8527777777777763</v>
      </c>
      <c r="Z115" s="8">
        <v>0.85347222222222074</v>
      </c>
      <c r="AA115" s="8">
        <v>0.85624999999999851</v>
      </c>
      <c r="AB115" s="20">
        <v>0.86041666666666516</v>
      </c>
      <c r="AC115" s="8"/>
      <c r="AD115" s="8"/>
      <c r="AE115" s="8"/>
      <c r="AF115" s="8"/>
      <c r="AG115" s="15">
        <v>0.86736111111111114</v>
      </c>
      <c r="AH115" s="4"/>
      <c r="AI115" s="4"/>
      <c r="AJ115" s="1">
        <v>3.8888888888888751E-2</v>
      </c>
    </row>
    <row r="116" spans="1:36" hidden="1">
      <c r="A116" s="24" t="s">
        <v>4</v>
      </c>
      <c r="B116" s="24" t="s">
        <v>63</v>
      </c>
      <c r="C116" s="3">
        <v>0</v>
      </c>
      <c r="D116" s="3">
        <v>27.02</v>
      </c>
      <c r="E116" s="33">
        <v>126</v>
      </c>
      <c r="F116" s="23">
        <v>1.041666666666663E-2</v>
      </c>
      <c r="G116" s="4"/>
      <c r="H116" s="4"/>
      <c r="I116" s="20">
        <v>0.83194444444444304</v>
      </c>
      <c r="J116" s="8">
        <v>0.83472222222222081</v>
      </c>
      <c r="K116" s="8">
        <v>0.83680555555555414</v>
      </c>
      <c r="L116" s="8">
        <v>0.8395833333333319</v>
      </c>
      <c r="M116" s="20">
        <v>0.84097222222222079</v>
      </c>
      <c r="N116" s="8">
        <v>0.84236111111110967</v>
      </c>
      <c r="O116" s="8">
        <v>0.84305555555555411</v>
      </c>
      <c r="P116" s="8">
        <v>0.84513888888888744</v>
      </c>
      <c r="Q116" s="8">
        <v>0.84930555555555409</v>
      </c>
      <c r="R116" s="8">
        <v>0.85069444444444298</v>
      </c>
      <c r="S116" s="8">
        <v>0.85208333333333186</v>
      </c>
      <c r="T116" s="8">
        <v>0.85416666666666519</v>
      </c>
      <c r="U116" s="8">
        <v>0.85624999999999862</v>
      </c>
      <c r="V116" s="8">
        <v>0.85902777777777639</v>
      </c>
      <c r="W116" s="8">
        <v>0.86041666666666528</v>
      </c>
      <c r="X116" s="8">
        <v>0.86180555555555416</v>
      </c>
      <c r="Y116" s="8">
        <v>0.86319444444444304</v>
      </c>
      <c r="Z116" s="8">
        <v>0.86388888888888749</v>
      </c>
      <c r="AA116" s="8">
        <v>0.86666666666666525</v>
      </c>
      <c r="AB116" s="20">
        <v>0.8708333333333319</v>
      </c>
      <c r="AC116" s="12">
        <v>0.87361111111110967</v>
      </c>
      <c r="AD116" s="12">
        <v>0.87708333333333188</v>
      </c>
      <c r="AE116" s="12">
        <v>0.87847222222222077</v>
      </c>
      <c r="AF116" s="12">
        <v>0.88124999999999853</v>
      </c>
      <c r="AG116" s="12"/>
      <c r="AH116" s="4"/>
      <c r="AI116" s="4"/>
      <c r="AJ116" s="1">
        <v>4.9305555555555491E-2</v>
      </c>
    </row>
    <row r="117" spans="1:36" hidden="1">
      <c r="A117" s="24" t="s">
        <v>4</v>
      </c>
      <c r="B117" s="24" t="s">
        <v>63</v>
      </c>
      <c r="C117" s="3">
        <v>0</v>
      </c>
      <c r="D117" s="3">
        <v>27.02</v>
      </c>
      <c r="E117" s="33">
        <v>108</v>
      </c>
      <c r="F117" s="23">
        <v>1.041666666666663E-2</v>
      </c>
      <c r="G117" s="4"/>
      <c r="H117" s="4"/>
      <c r="I117" s="20">
        <v>0.84236111111110967</v>
      </c>
      <c r="J117" s="8">
        <v>0.84513888888888744</v>
      </c>
      <c r="K117" s="8">
        <v>0.84722222222222077</v>
      </c>
      <c r="L117" s="8">
        <v>0.84999999999999853</v>
      </c>
      <c r="M117" s="20">
        <v>0.85138888888888742</v>
      </c>
      <c r="N117" s="8">
        <v>0.8527777777777763</v>
      </c>
      <c r="O117" s="8">
        <v>0.85347222222222074</v>
      </c>
      <c r="P117" s="8">
        <v>0.85555555555555407</v>
      </c>
      <c r="Q117" s="8">
        <v>0.85972222222222072</v>
      </c>
      <c r="R117" s="8">
        <v>0.86111111111110961</v>
      </c>
      <c r="S117" s="8">
        <v>0.86249999999999849</v>
      </c>
      <c r="T117" s="8">
        <v>0.86458333333333182</v>
      </c>
      <c r="U117" s="8">
        <v>0.86666666666666514</v>
      </c>
      <c r="V117" s="8">
        <v>0.86944444444444291</v>
      </c>
      <c r="W117" s="8">
        <v>0.87083333333333179</v>
      </c>
      <c r="X117" s="8">
        <v>0.87222222222222068</v>
      </c>
      <c r="Y117" s="8">
        <v>0.87361111111110956</v>
      </c>
      <c r="Z117" s="8">
        <v>0.874305555555554</v>
      </c>
      <c r="AA117" s="8">
        <v>0.87708333333333177</v>
      </c>
      <c r="AB117" s="20">
        <v>0.88124999999999842</v>
      </c>
      <c r="AC117" s="8">
        <v>0.88402777777777619</v>
      </c>
      <c r="AD117" s="8">
        <v>0.8874999999999984</v>
      </c>
      <c r="AE117" s="8">
        <v>0.88888888888888729</v>
      </c>
      <c r="AF117" s="8">
        <v>0.89166666666666505</v>
      </c>
      <c r="AG117" s="8"/>
      <c r="AH117" s="4"/>
      <c r="AI117" s="4"/>
      <c r="AJ117" s="1">
        <v>4.930555555555538E-2</v>
      </c>
    </row>
    <row r="118" spans="1:36" hidden="1">
      <c r="A118" s="24" t="s">
        <v>4</v>
      </c>
      <c r="B118" s="24" t="s">
        <v>63</v>
      </c>
      <c r="C118" s="3">
        <v>0</v>
      </c>
      <c r="D118" s="3">
        <v>27.02</v>
      </c>
      <c r="E118" s="33">
        <v>111</v>
      </c>
      <c r="F118" s="23">
        <v>1.041666666666663E-2</v>
      </c>
      <c r="G118" s="4"/>
      <c r="H118" s="4"/>
      <c r="I118" s="20">
        <v>0.8527777777777763</v>
      </c>
      <c r="J118" s="8">
        <v>0.85555555555555407</v>
      </c>
      <c r="K118" s="8">
        <v>0.8576388888888874</v>
      </c>
      <c r="L118" s="8">
        <v>0.86041666666666516</v>
      </c>
      <c r="M118" s="20">
        <v>0.86180555555555405</v>
      </c>
      <c r="N118" s="8">
        <v>0.86319444444444293</v>
      </c>
      <c r="O118" s="8">
        <v>0.86388888888888737</v>
      </c>
      <c r="P118" s="8">
        <v>0.8659722222222207</v>
      </c>
      <c r="Q118" s="8">
        <v>0.87013888888888735</v>
      </c>
      <c r="R118" s="8">
        <v>0.87152777777777624</v>
      </c>
      <c r="S118" s="8">
        <v>0.87291666666666512</v>
      </c>
      <c r="T118" s="8">
        <v>0.87499999999999845</v>
      </c>
      <c r="U118" s="8">
        <v>0.87708333333333188</v>
      </c>
      <c r="V118" s="8">
        <v>0.87986111111110965</v>
      </c>
      <c r="W118" s="8">
        <v>0.88124999999999853</v>
      </c>
      <c r="X118" s="8">
        <v>0.88263888888888742</v>
      </c>
      <c r="Y118" s="8">
        <v>0.8840277777777763</v>
      </c>
      <c r="Z118" s="8">
        <v>0.88472222222222074</v>
      </c>
      <c r="AA118" s="8">
        <v>0.88749999999999851</v>
      </c>
      <c r="AB118" s="20">
        <v>0.89166666666666516</v>
      </c>
      <c r="AC118" s="8">
        <v>0.89444444444444293</v>
      </c>
      <c r="AD118" s="8">
        <v>0.89791666666666514</v>
      </c>
      <c r="AE118" s="8">
        <v>0.89930555555555403</v>
      </c>
      <c r="AF118" s="8">
        <v>0.90208333333333179</v>
      </c>
      <c r="AG118" s="8"/>
      <c r="AH118" s="4"/>
      <c r="AI118" s="4"/>
      <c r="AJ118" s="1">
        <v>4.9305555555555491E-2</v>
      </c>
    </row>
    <row r="119" spans="1:36">
      <c r="A119" s="24" t="s">
        <v>2</v>
      </c>
      <c r="B119" s="24" t="s">
        <v>63</v>
      </c>
      <c r="C119" s="3">
        <v>0</v>
      </c>
      <c r="D119" s="3">
        <v>27.02</v>
      </c>
      <c r="E119" s="33">
        <v>104</v>
      </c>
      <c r="F119" s="23">
        <v>1.041666666666663E-2</v>
      </c>
      <c r="G119" s="4"/>
      <c r="H119" s="4"/>
      <c r="I119" s="20">
        <v>0.86319444444444293</v>
      </c>
      <c r="J119" s="8">
        <v>0.8659722222222207</v>
      </c>
      <c r="K119" s="8">
        <v>0.86805555555555403</v>
      </c>
      <c r="L119" s="8">
        <v>0.87083333333333179</v>
      </c>
      <c r="M119" s="20">
        <v>0.87222222222222068</v>
      </c>
      <c r="N119" s="8">
        <v>0.87361111111110956</v>
      </c>
      <c r="O119" s="8">
        <v>0.874305555555554</v>
      </c>
      <c r="P119" s="8">
        <v>0.87638888888888733</v>
      </c>
      <c r="Q119" s="8">
        <v>0.88055555555555398</v>
      </c>
      <c r="R119" s="8">
        <v>0.88194444444444287</v>
      </c>
      <c r="S119" s="8">
        <v>0.88333333333333175</v>
      </c>
      <c r="T119" s="8">
        <v>0.88541666666666508</v>
      </c>
      <c r="U119" s="8">
        <v>0.8874999999999984</v>
      </c>
      <c r="V119" s="8">
        <v>0.89027777777777617</v>
      </c>
      <c r="W119" s="8">
        <v>0.89166666666666505</v>
      </c>
      <c r="X119" s="8">
        <v>0.89305555555555394</v>
      </c>
      <c r="Y119" s="8">
        <v>0.89444444444444282</v>
      </c>
      <c r="Z119" s="8">
        <v>0.89513888888888726</v>
      </c>
      <c r="AA119" s="8">
        <v>0.89791666666666503</v>
      </c>
      <c r="AB119" s="20">
        <v>0.90208333333333168</v>
      </c>
      <c r="AC119" s="8">
        <v>0.90486111111110945</v>
      </c>
      <c r="AD119" s="8">
        <v>0.90833333333333166</v>
      </c>
      <c r="AE119" s="8">
        <v>0.90972222222222054</v>
      </c>
      <c r="AF119" s="8">
        <v>0.91249999999999831</v>
      </c>
      <c r="AG119" s="8"/>
      <c r="AH119" s="4"/>
      <c r="AI119" s="4"/>
      <c r="AJ119" s="1">
        <v>4.930555555555538E-2</v>
      </c>
    </row>
    <row r="120" spans="1:36">
      <c r="A120" s="9"/>
      <c r="B120" s="9"/>
      <c r="C120" s="9"/>
      <c r="D120" s="9"/>
      <c r="E120" s="34"/>
      <c r="F120" s="9"/>
      <c r="G120" s="9"/>
      <c r="H120" s="9"/>
      <c r="I120" s="22"/>
      <c r="J120" s="9"/>
      <c r="K120" s="9"/>
      <c r="L120" s="9"/>
      <c r="M120" s="22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22"/>
      <c r="AC120" s="9"/>
      <c r="AD120" s="9"/>
      <c r="AE120" s="9"/>
      <c r="AF120" s="9"/>
      <c r="AG120" s="9"/>
      <c r="AH120" s="9"/>
      <c r="AI120" s="9"/>
      <c r="AJ120" s="9"/>
    </row>
  </sheetData>
  <autoFilter ref="A1:AJ119">
    <filterColumn colId="0">
      <filters>
        <filter val="TBRT"/>
      </filters>
    </filterColumn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pageSetUpPr fitToPage="1"/>
  </sheetPr>
  <dimension ref="A1:BK53"/>
  <sheetViews>
    <sheetView showGridLines="0" tabSelected="1" zoomScale="75" zoomScaleNormal="75" zoomScaleSheetLayoutView="75" workbookViewId="0">
      <pane xSplit="2" topLeftCell="C1" activePane="topRight" state="frozen"/>
      <selection activeCell="A13" sqref="A13:XFD17"/>
      <selection pane="topRight" activeCell="B3" sqref="B3"/>
    </sheetView>
  </sheetViews>
  <sheetFormatPr defaultColWidth="8.6640625" defaultRowHeight="18" customHeight="1"/>
  <cols>
    <col min="1" max="1" width="2.5546875" style="259" customWidth="1"/>
    <col min="2" max="2" width="23.109375" style="259" customWidth="1"/>
    <col min="3" max="3" width="9.88671875" style="259" customWidth="1"/>
    <col min="4" max="4" width="12.88671875" style="259" customWidth="1"/>
    <col min="5" max="6" width="12.5546875" style="259" customWidth="1"/>
    <col min="7" max="7" width="11.109375" style="259" customWidth="1"/>
    <col min="8" max="43" width="11.33203125" style="259" customWidth="1"/>
    <col min="44" max="44" width="11.33203125" style="247" customWidth="1"/>
    <col min="45" max="51" width="11.33203125" style="259" customWidth="1"/>
    <col min="52" max="52" width="11.33203125" style="247" customWidth="1"/>
    <col min="53" max="59" width="11.33203125" style="259" customWidth="1"/>
    <col min="60" max="60" width="11.33203125" style="247" customWidth="1"/>
    <col min="61" max="62" width="11.33203125" style="259" customWidth="1"/>
    <col min="63" max="63" width="2.5546875" style="259" customWidth="1"/>
    <col min="64" max="126" width="10" style="259" customWidth="1"/>
    <col min="127" max="16384" width="8.6640625" style="259"/>
  </cols>
  <sheetData>
    <row r="1" spans="1:63" s="247" customFormat="1" ht="18" customHeight="1" thickBot="1">
      <c r="A1" s="245"/>
      <c r="B1" s="246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</row>
    <row r="2" spans="1:63" ht="21.75" customHeight="1">
      <c r="A2" s="246"/>
      <c r="B2" s="275" t="str">
        <f>'T01 (Mon-Fri)'!B2</f>
        <v>Route T01: Dunoon - Table View - Civic Centre - Waterfront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5"/>
      <c r="BK2" s="246"/>
    </row>
    <row r="3" spans="1:63" ht="21.75" customHeight="1">
      <c r="A3" s="266"/>
      <c r="B3" s="276" t="str">
        <f>'T01 (Mon-Fri)'!B3</f>
        <v>Timetable Effective 9 November 2024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69"/>
      <c r="BK3" s="266"/>
    </row>
    <row r="4" spans="1:63" ht="21.75" customHeight="1" thickBot="1">
      <c r="A4" s="246"/>
      <c r="B4" s="277" t="s">
        <v>135</v>
      </c>
      <c r="C4" s="270"/>
      <c r="D4" s="270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4"/>
      <c r="BK4" s="246"/>
    </row>
    <row r="5" spans="1:63" s="248" customFormat="1" ht="18" customHeight="1">
      <c r="A5" s="245"/>
      <c r="AA5" s="247"/>
      <c r="AB5" s="247"/>
      <c r="AC5" s="247"/>
      <c r="AD5" s="247"/>
      <c r="AE5" s="247"/>
      <c r="AF5" s="247"/>
      <c r="AG5" s="247"/>
      <c r="AH5" s="247"/>
      <c r="AI5" s="247"/>
    </row>
    <row r="6" spans="1:63" ht="18" customHeight="1">
      <c r="A6" s="248"/>
      <c r="B6" s="252" t="s">
        <v>14</v>
      </c>
      <c r="C6" s="250">
        <v>0.25</v>
      </c>
      <c r="D6" s="250">
        <v>0.2638888888888889</v>
      </c>
      <c r="E6" s="250">
        <v>0.27777777777777779</v>
      </c>
      <c r="F6" s="250">
        <v>0.29166666666666669</v>
      </c>
      <c r="G6" s="250">
        <v>0.30555555555555552</v>
      </c>
      <c r="H6" s="250">
        <v>0.31944444444444448</v>
      </c>
      <c r="I6" s="250">
        <v>0.33333333333333331</v>
      </c>
      <c r="J6" s="250">
        <v>0.34722222222222227</v>
      </c>
      <c r="K6" s="250">
        <v>0.3611111111111111</v>
      </c>
      <c r="L6" s="250">
        <v>0.375</v>
      </c>
      <c r="M6" s="250">
        <v>0.3888888888888889</v>
      </c>
      <c r="N6" s="250">
        <v>0.40277777777777773</v>
      </c>
      <c r="O6" s="250">
        <v>0.41666666666666669</v>
      </c>
      <c r="P6" s="250">
        <v>0.43055555555555558</v>
      </c>
      <c r="Q6" s="250">
        <v>0.44444444444444442</v>
      </c>
      <c r="R6" s="250">
        <v>0.45833333333333331</v>
      </c>
      <c r="S6" s="250">
        <v>0.47222222222222227</v>
      </c>
      <c r="T6" s="250">
        <v>0.4861111111111111</v>
      </c>
      <c r="U6" s="250">
        <v>0.5</v>
      </c>
      <c r="V6" s="250">
        <v>0.51388888888888895</v>
      </c>
      <c r="W6" s="250">
        <v>0.52777777777777779</v>
      </c>
      <c r="X6" s="250">
        <v>0.54166666666666663</v>
      </c>
      <c r="Y6" s="250">
        <v>0.55555555555555558</v>
      </c>
      <c r="Z6" s="250">
        <v>0.56944444444444442</v>
      </c>
      <c r="AA6" s="250">
        <v>0.58333333333333337</v>
      </c>
      <c r="AB6" s="250">
        <v>0.59722222222222221</v>
      </c>
      <c r="AC6" s="250">
        <v>0.61111111111111105</v>
      </c>
      <c r="AD6" s="250">
        <v>0.625</v>
      </c>
      <c r="AE6" s="250">
        <v>0.63888888888888895</v>
      </c>
      <c r="AF6" s="250">
        <v>0.65277777777777779</v>
      </c>
      <c r="AG6" s="250">
        <v>0.66666666666666663</v>
      </c>
      <c r="AH6" s="250">
        <v>0.68055555555555547</v>
      </c>
      <c r="AI6" s="250">
        <v>0.69444444444444453</v>
      </c>
      <c r="AJ6" s="250">
        <v>0.70833333333333337</v>
      </c>
      <c r="AK6" s="250">
        <v>0.72222222222222221</v>
      </c>
      <c r="AL6" s="250">
        <v>0.73611111111111116</v>
      </c>
      <c r="AM6" s="250">
        <v>0.75</v>
      </c>
      <c r="AN6" s="250">
        <v>0.76388888888888884</v>
      </c>
      <c r="AO6" s="250">
        <v>0.77777777777777779</v>
      </c>
      <c r="AP6" s="250">
        <v>0.79166666666666663</v>
      </c>
      <c r="AQ6" s="250">
        <v>0.80555555555555547</v>
      </c>
      <c r="AR6" s="250">
        <v>0.81944444444444453</v>
      </c>
      <c r="AS6" s="250">
        <v>0.83333333333333337</v>
      </c>
      <c r="AT6" s="250">
        <v>0.84722222222222221</v>
      </c>
      <c r="AU6" s="250">
        <v>0.86111111111111116</v>
      </c>
      <c r="AV6" s="250">
        <v>0.875</v>
      </c>
      <c r="AW6" s="250">
        <v>0.88888888888888884</v>
      </c>
      <c r="AX6" s="250">
        <v>0.90277777777777779</v>
      </c>
      <c r="AY6" s="250"/>
      <c r="AZ6" s="248"/>
      <c r="BH6" s="259"/>
    </row>
    <row r="7" spans="1:63" ht="18" customHeight="1">
      <c r="A7" s="248"/>
      <c r="B7" s="252" t="s">
        <v>15</v>
      </c>
      <c r="C7" s="250">
        <v>0.25208333333333333</v>
      </c>
      <c r="D7" s="250">
        <v>0.26597222222222222</v>
      </c>
      <c r="E7" s="250">
        <v>0.27986111111111112</v>
      </c>
      <c r="F7" s="250">
        <v>0.29375000000000001</v>
      </c>
      <c r="G7" s="250">
        <v>0.30763888888888891</v>
      </c>
      <c r="H7" s="250">
        <v>0.3215277777777778</v>
      </c>
      <c r="I7" s="250">
        <v>0.3354166666666667</v>
      </c>
      <c r="J7" s="250">
        <v>0.34930555555555554</v>
      </c>
      <c r="K7" s="250">
        <v>0.36319444444444443</v>
      </c>
      <c r="L7" s="250">
        <v>0.37708333333333338</v>
      </c>
      <c r="M7" s="250">
        <v>0.39097222222222222</v>
      </c>
      <c r="N7" s="250">
        <v>0.40486111111111112</v>
      </c>
      <c r="O7" s="250">
        <v>0.41875000000000001</v>
      </c>
      <c r="P7" s="250">
        <v>0.43263888888888885</v>
      </c>
      <c r="Q7" s="250">
        <v>0.4465277777777778</v>
      </c>
      <c r="R7" s="250">
        <v>0.4604166666666667</v>
      </c>
      <c r="S7" s="250">
        <v>0.47430555555555554</v>
      </c>
      <c r="T7" s="250">
        <v>0.48819444444444443</v>
      </c>
      <c r="U7" s="250">
        <v>0.50208333333333333</v>
      </c>
      <c r="V7" s="250">
        <v>0.51597222222222217</v>
      </c>
      <c r="W7" s="250">
        <v>0.52986111111111112</v>
      </c>
      <c r="X7" s="250">
        <v>0.54375000000000007</v>
      </c>
      <c r="Y7" s="250">
        <v>0.55763888888888891</v>
      </c>
      <c r="Z7" s="250">
        <v>0.57152777777777775</v>
      </c>
      <c r="AA7" s="250">
        <v>0.5854166666666667</v>
      </c>
      <c r="AB7" s="250">
        <v>0.59930555555555554</v>
      </c>
      <c r="AC7" s="250">
        <v>0.61319444444444449</v>
      </c>
      <c r="AD7" s="250">
        <v>0.62708333333333333</v>
      </c>
      <c r="AE7" s="250">
        <v>0.64097222222222217</v>
      </c>
      <c r="AF7" s="250">
        <v>0.65486111111111112</v>
      </c>
      <c r="AG7" s="250">
        <v>0.66875000000000007</v>
      </c>
      <c r="AH7" s="250">
        <v>0.68263888888888891</v>
      </c>
      <c r="AI7" s="250">
        <v>0.69652777777777775</v>
      </c>
      <c r="AJ7" s="250">
        <v>0.7104166666666667</v>
      </c>
      <c r="AK7" s="250">
        <v>0.72430555555555554</v>
      </c>
      <c r="AL7" s="250">
        <v>0.73819444444444438</v>
      </c>
      <c r="AM7" s="250">
        <v>0.75208333333333333</v>
      </c>
      <c r="AN7" s="250">
        <v>0.76597222222222217</v>
      </c>
      <c r="AO7" s="250">
        <v>0.77986111111111101</v>
      </c>
      <c r="AP7" s="250">
        <v>0.79374999999999984</v>
      </c>
      <c r="AQ7" s="250">
        <v>0.80763888888888891</v>
      </c>
      <c r="AR7" s="250">
        <v>0.82152777777777775</v>
      </c>
      <c r="AS7" s="250">
        <v>0.8354166666666667</v>
      </c>
      <c r="AT7" s="250">
        <v>0.84930555555555554</v>
      </c>
      <c r="AU7" s="250">
        <v>0.86319444444444438</v>
      </c>
      <c r="AV7" s="250">
        <v>0.87708333333333333</v>
      </c>
      <c r="AW7" s="250">
        <v>0.89097222222222217</v>
      </c>
      <c r="AX7" s="250">
        <v>0.90486111111111101</v>
      </c>
      <c r="AY7" s="250"/>
      <c r="AZ7" s="248"/>
      <c r="BH7" s="259"/>
    </row>
    <row r="8" spans="1:63" ht="18" customHeight="1">
      <c r="A8" s="248"/>
      <c r="B8" s="252" t="s">
        <v>16</v>
      </c>
      <c r="C8" s="250">
        <v>0.25347222222222221</v>
      </c>
      <c r="D8" s="250">
        <v>0.2673611111111111</v>
      </c>
      <c r="E8" s="250">
        <v>0.28125</v>
      </c>
      <c r="F8" s="250">
        <v>0.2951388888888889</v>
      </c>
      <c r="G8" s="250">
        <v>0.30902777777777779</v>
      </c>
      <c r="H8" s="250">
        <v>0.32291666666666669</v>
      </c>
      <c r="I8" s="250">
        <v>0.33680555555555558</v>
      </c>
      <c r="J8" s="250">
        <v>0.35069444444444442</v>
      </c>
      <c r="K8" s="250">
        <v>0.36458333333333331</v>
      </c>
      <c r="L8" s="250">
        <v>0.37847222222222227</v>
      </c>
      <c r="M8" s="250">
        <v>0.3923611111111111</v>
      </c>
      <c r="N8" s="250">
        <v>0.40625</v>
      </c>
      <c r="O8" s="250">
        <v>0.4201388888888889</v>
      </c>
      <c r="P8" s="250">
        <v>0.43402777777777773</v>
      </c>
      <c r="Q8" s="250">
        <v>0.44791666666666669</v>
      </c>
      <c r="R8" s="250">
        <v>0.46180555555555558</v>
      </c>
      <c r="S8" s="250">
        <v>0.47569444444444442</v>
      </c>
      <c r="T8" s="250">
        <v>0.48958333333333331</v>
      </c>
      <c r="U8" s="250">
        <v>0.50347222222222221</v>
      </c>
      <c r="V8" s="250">
        <v>0.51736111111111105</v>
      </c>
      <c r="W8" s="250">
        <v>0.53125</v>
      </c>
      <c r="X8" s="250">
        <v>0.54513888888888895</v>
      </c>
      <c r="Y8" s="250">
        <v>0.55902777777777779</v>
      </c>
      <c r="Z8" s="250">
        <v>0.57291666666666663</v>
      </c>
      <c r="AA8" s="250">
        <v>0.58680555555555558</v>
      </c>
      <c r="AB8" s="250">
        <v>0.60069444444444442</v>
      </c>
      <c r="AC8" s="250">
        <v>0.61458333333333337</v>
      </c>
      <c r="AD8" s="250">
        <v>0.62847222222222221</v>
      </c>
      <c r="AE8" s="250">
        <v>0.64236111111111105</v>
      </c>
      <c r="AF8" s="250">
        <v>0.65625</v>
      </c>
      <c r="AG8" s="250">
        <v>0.67013888888888884</v>
      </c>
      <c r="AH8" s="250">
        <v>0.68402777777777779</v>
      </c>
      <c r="AI8" s="250">
        <v>0.69791666666666663</v>
      </c>
      <c r="AJ8" s="250">
        <v>0.71180555555555547</v>
      </c>
      <c r="AK8" s="250">
        <v>0.72569444444444453</v>
      </c>
      <c r="AL8" s="250">
        <v>0.73958333333333337</v>
      </c>
      <c r="AM8" s="250">
        <v>0.75347222222222221</v>
      </c>
      <c r="AN8" s="250">
        <v>0.76736111111111116</v>
      </c>
      <c r="AO8" s="250">
        <v>0.78125</v>
      </c>
      <c r="AP8" s="250">
        <v>0.79513888888888884</v>
      </c>
      <c r="AQ8" s="250">
        <v>0.80902777777777779</v>
      </c>
      <c r="AR8" s="250">
        <v>0.82291666666666663</v>
      </c>
      <c r="AS8" s="250">
        <v>0.83680555555555547</v>
      </c>
      <c r="AT8" s="250">
        <v>0.85069444444444453</v>
      </c>
      <c r="AU8" s="250">
        <v>0.86458333333333337</v>
      </c>
      <c r="AV8" s="250">
        <v>0.87847222222222221</v>
      </c>
      <c r="AW8" s="250">
        <v>0.89236111111111105</v>
      </c>
      <c r="AX8" s="250">
        <v>0.90625</v>
      </c>
      <c r="AY8" s="250"/>
      <c r="AZ8" s="248"/>
      <c r="BH8" s="259"/>
    </row>
    <row r="9" spans="1:63" ht="18" customHeight="1">
      <c r="A9" s="248"/>
      <c r="B9" s="252" t="s">
        <v>17</v>
      </c>
      <c r="C9" s="250">
        <v>0.25694444444444448</v>
      </c>
      <c r="D9" s="250">
        <v>0.27083333333333331</v>
      </c>
      <c r="E9" s="250">
        <v>0.28472222222222221</v>
      </c>
      <c r="F9" s="250">
        <v>0.2986111111111111</v>
      </c>
      <c r="G9" s="250">
        <v>0.3125</v>
      </c>
      <c r="H9" s="250">
        <v>0.3263888888888889</v>
      </c>
      <c r="I9" s="250">
        <v>0.34027777777777773</v>
      </c>
      <c r="J9" s="250">
        <v>0.35416666666666669</v>
      </c>
      <c r="K9" s="250">
        <v>0.36805555555555558</v>
      </c>
      <c r="L9" s="250">
        <v>0.38194444444444442</v>
      </c>
      <c r="M9" s="250">
        <v>0.39583333333333331</v>
      </c>
      <c r="N9" s="250">
        <v>0.40972222222222227</v>
      </c>
      <c r="O9" s="250">
        <v>0.4236111111111111</v>
      </c>
      <c r="P9" s="250">
        <v>0.4375</v>
      </c>
      <c r="Q9" s="250">
        <v>0.4513888888888889</v>
      </c>
      <c r="R9" s="250">
        <v>0.46527777777777773</v>
      </c>
      <c r="S9" s="250">
        <v>0.47916666666666669</v>
      </c>
      <c r="T9" s="250">
        <v>0.49305555555555558</v>
      </c>
      <c r="U9" s="250">
        <v>0.50694444444444442</v>
      </c>
      <c r="V9" s="250">
        <v>0.52083333333333337</v>
      </c>
      <c r="W9" s="250">
        <v>0.53472222222222221</v>
      </c>
      <c r="X9" s="250">
        <v>0.54861111111111105</v>
      </c>
      <c r="Y9" s="250">
        <v>0.5625</v>
      </c>
      <c r="Z9" s="250">
        <v>0.57638888888888895</v>
      </c>
      <c r="AA9" s="250">
        <v>0.59027777777777779</v>
      </c>
      <c r="AB9" s="250">
        <v>0.60416666666666663</v>
      </c>
      <c r="AC9" s="250">
        <v>0.61805555555555558</v>
      </c>
      <c r="AD9" s="250">
        <v>0.63194444444444442</v>
      </c>
      <c r="AE9" s="250">
        <v>0.64583333333333337</v>
      </c>
      <c r="AF9" s="250">
        <v>0.65972222222222221</v>
      </c>
      <c r="AG9" s="250">
        <v>0.67361111111111116</v>
      </c>
      <c r="AH9" s="250">
        <v>0.6875</v>
      </c>
      <c r="AI9" s="250">
        <v>0.70138888888888884</v>
      </c>
      <c r="AJ9" s="250">
        <v>0.71527777777777779</v>
      </c>
      <c r="AK9" s="250">
        <v>0.72916666666666663</v>
      </c>
      <c r="AL9" s="250">
        <v>0.74305555555555547</v>
      </c>
      <c r="AM9" s="250">
        <v>0.75694444444444453</v>
      </c>
      <c r="AN9" s="250">
        <v>0.77083333333333337</v>
      </c>
      <c r="AO9" s="250">
        <v>0.78472222222222221</v>
      </c>
      <c r="AP9" s="250">
        <v>0.79861111111111105</v>
      </c>
      <c r="AQ9" s="250">
        <v>0.8125</v>
      </c>
      <c r="AR9" s="250">
        <v>0.82638888888888884</v>
      </c>
      <c r="AS9" s="250">
        <v>0.84027777777777779</v>
      </c>
      <c r="AT9" s="250">
        <v>0.85416666666666663</v>
      </c>
      <c r="AU9" s="250">
        <v>0.86805555555555547</v>
      </c>
      <c r="AV9" s="250">
        <v>0.88194444444444453</v>
      </c>
      <c r="AW9" s="250">
        <v>0.89583333333333337</v>
      </c>
      <c r="AX9" s="250">
        <v>0.90972222222222221</v>
      </c>
      <c r="AY9" s="250"/>
      <c r="AZ9" s="248"/>
      <c r="BH9" s="259"/>
    </row>
    <row r="10" spans="1:63" ht="18" customHeight="1">
      <c r="A10" s="248"/>
      <c r="B10" s="252" t="s">
        <v>18</v>
      </c>
      <c r="C10" s="250">
        <v>0.26041666666666669</v>
      </c>
      <c r="D10" s="250">
        <v>0.27430555555555552</v>
      </c>
      <c r="E10" s="250">
        <v>0.28819444444444448</v>
      </c>
      <c r="F10" s="250">
        <v>0.30208333333333331</v>
      </c>
      <c r="G10" s="250">
        <v>0.31597222222222221</v>
      </c>
      <c r="H10" s="250">
        <v>0.3298611111111111</v>
      </c>
      <c r="I10" s="250">
        <v>0.34375</v>
      </c>
      <c r="J10" s="250">
        <v>0.3576388888888889</v>
      </c>
      <c r="K10" s="250">
        <v>0.37152777777777773</v>
      </c>
      <c r="L10" s="250">
        <v>0.38541666666666669</v>
      </c>
      <c r="M10" s="250">
        <v>0.39930555555555558</v>
      </c>
      <c r="N10" s="250">
        <v>0.41319444444444442</v>
      </c>
      <c r="O10" s="250">
        <v>0.42708333333333331</v>
      </c>
      <c r="P10" s="250">
        <v>0.44097222222222227</v>
      </c>
      <c r="Q10" s="250">
        <v>0.4548611111111111</v>
      </c>
      <c r="R10" s="250">
        <v>0.46875</v>
      </c>
      <c r="S10" s="250">
        <v>0.4826388888888889</v>
      </c>
      <c r="T10" s="250">
        <v>0.49652777777777773</v>
      </c>
      <c r="U10" s="250">
        <v>0.51041666666666663</v>
      </c>
      <c r="V10" s="250">
        <v>0.52430555555555558</v>
      </c>
      <c r="W10" s="250">
        <v>0.53819444444444442</v>
      </c>
      <c r="X10" s="250">
        <v>0.55208333333333337</v>
      </c>
      <c r="Y10" s="250">
        <v>0.56597222222222221</v>
      </c>
      <c r="Z10" s="250">
        <v>0.57986111111111105</v>
      </c>
      <c r="AA10" s="250">
        <v>0.59375</v>
      </c>
      <c r="AB10" s="250">
        <v>0.60763888888888895</v>
      </c>
      <c r="AC10" s="250">
        <v>0.62152777777777779</v>
      </c>
      <c r="AD10" s="250">
        <v>0.63541666666666663</v>
      </c>
      <c r="AE10" s="250">
        <v>0.64930555555555558</v>
      </c>
      <c r="AF10" s="250">
        <v>0.66319444444444442</v>
      </c>
      <c r="AG10" s="250">
        <v>0.67708333333333337</v>
      </c>
      <c r="AH10" s="250">
        <v>0.69097222222222221</v>
      </c>
      <c r="AI10" s="250">
        <v>0.70486111111111116</v>
      </c>
      <c r="AJ10" s="250">
        <v>0.71875</v>
      </c>
      <c r="AK10" s="250">
        <v>0.73263888888888884</v>
      </c>
      <c r="AL10" s="250">
        <v>0.74652777777777779</v>
      </c>
      <c r="AM10" s="250">
        <v>0.76041666666666663</v>
      </c>
      <c r="AN10" s="250">
        <v>0.77430555555555547</v>
      </c>
      <c r="AO10" s="250">
        <v>0.78819444444444453</v>
      </c>
      <c r="AP10" s="250">
        <v>0.80208333333333337</v>
      </c>
      <c r="AQ10" s="250">
        <v>0.81597222222222221</v>
      </c>
      <c r="AR10" s="250">
        <v>0.82986111111111116</v>
      </c>
      <c r="AS10" s="250">
        <v>0.84375</v>
      </c>
      <c r="AT10" s="250">
        <v>0.85763888888888884</v>
      </c>
      <c r="AU10" s="250">
        <v>0.87152777777777779</v>
      </c>
      <c r="AV10" s="250">
        <v>0.88541666666666663</v>
      </c>
      <c r="AW10" s="250">
        <v>0.89930555555555547</v>
      </c>
      <c r="AX10" s="250">
        <v>0.91319444444444453</v>
      </c>
      <c r="AY10" s="250">
        <v>0.92708333333333337</v>
      </c>
      <c r="AZ10" s="248"/>
      <c r="BH10" s="259"/>
    </row>
    <row r="11" spans="1:63" ht="18" customHeight="1">
      <c r="A11" s="248"/>
      <c r="B11" s="252" t="s">
        <v>19</v>
      </c>
      <c r="C11" s="250">
        <v>0.26319444444444445</v>
      </c>
      <c r="D11" s="250">
        <v>0.27708333333333335</v>
      </c>
      <c r="E11" s="250">
        <v>0.29097222222222224</v>
      </c>
      <c r="F11" s="250">
        <v>0.30486111111111108</v>
      </c>
      <c r="G11" s="250">
        <v>0.31875000000000003</v>
      </c>
      <c r="H11" s="250">
        <v>0.33263888888888887</v>
      </c>
      <c r="I11" s="250">
        <v>0.34652777777777777</v>
      </c>
      <c r="J11" s="250">
        <v>0.36041666666666666</v>
      </c>
      <c r="K11" s="250">
        <v>0.3743055555555555</v>
      </c>
      <c r="L11" s="250">
        <v>0.38819444444444445</v>
      </c>
      <c r="M11" s="250">
        <v>0.40208333333333335</v>
      </c>
      <c r="N11" s="250">
        <v>0.41597222222222219</v>
      </c>
      <c r="O11" s="250">
        <v>0.42986111111111108</v>
      </c>
      <c r="P11" s="250">
        <v>0.44375000000000003</v>
      </c>
      <c r="Q11" s="250">
        <v>0.45763888888888887</v>
      </c>
      <c r="R11" s="250">
        <v>0.47152777777777777</v>
      </c>
      <c r="S11" s="250">
        <v>0.48541666666666666</v>
      </c>
      <c r="T11" s="250">
        <v>0.4993055555555555</v>
      </c>
      <c r="U11" s="250">
        <v>0.5131944444444444</v>
      </c>
      <c r="V11" s="250">
        <v>0.52708333333333335</v>
      </c>
      <c r="W11" s="250">
        <v>0.54097222222222219</v>
      </c>
      <c r="X11" s="250">
        <v>0.55486111111111114</v>
      </c>
      <c r="Y11" s="250">
        <v>0.56874999999999998</v>
      </c>
      <c r="Z11" s="250">
        <v>0.58263888888888882</v>
      </c>
      <c r="AA11" s="250">
        <v>0.59652777777777777</v>
      </c>
      <c r="AB11" s="250">
        <v>0.61041666666666672</v>
      </c>
      <c r="AC11" s="250">
        <v>0.62430555555555556</v>
      </c>
      <c r="AD11" s="250">
        <v>0.6381944444444444</v>
      </c>
      <c r="AE11" s="250">
        <v>0.65208333333333335</v>
      </c>
      <c r="AF11" s="250">
        <v>0.66597222222222219</v>
      </c>
      <c r="AG11" s="250">
        <v>0.67986111111111114</v>
      </c>
      <c r="AH11" s="250">
        <v>0.69374999999999998</v>
      </c>
      <c r="AI11" s="250">
        <v>0.70763888888888893</v>
      </c>
      <c r="AJ11" s="250">
        <v>0.72152777777777777</v>
      </c>
      <c r="AK11" s="250">
        <v>0.73541666666666661</v>
      </c>
      <c r="AL11" s="250">
        <v>0.74930555555555556</v>
      </c>
      <c r="AM11" s="250">
        <v>0.7631944444444444</v>
      </c>
      <c r="AN11" s="250">
        <v>0.77708333333333324</v>
      </c>
      <c r="AO11" s="250">
        <v>0.7909722222222223</v>
      </c>
      <c r="AP11" s="250">
        <v>0.80486111111111114</v>
      </c>
      <c r="AQ11" s="250">
        <v>0.81874999999999998</v>
      </c>
      <c r="AR11" s="250">
        <v>0.83263888888888893</v>
      </c>
      <c r="AS11" s="250">
        <v>0.84652777777777777</v>
      </c>
      <c r="AT11" s="250">
        <v>0.86041666666666661</v>
      </c>
      <c r="AU11" s="250">
        <v>0.87430555555555556</v>
      </c>
      <c r="AV11" s="250">
        <v>0.8881944444444444</v>
      </c>
      <c r="AW11" s="250">
        <v>0.90208333333333324</v>
      </c>
      <c r="AX11" s="250">
        <v>0.9159722222222223</v>
      </c>
      <c r="AY11" s="250">
        <v>0.92986111111111114</v>
      </c>
      <c r="AZ11" s="248"/>
      <c r="BH11" s="259"/>
    </row>
    <row r="12" spans="1:63" ht="18" customHeight="1">
      <c r="A12" s="248"/>
      <c r="B12" s="252" t="s">
        <v>20</v>
      </c>
      <c r="C12" s="250">
        <v>0.26527777777777778</v>
      </c>
      <c r="D12" s="250">
        <v>0.27916666666666667</v>
      </c>
      <c r="E12" s="250">
        <v>0.29305555555555557</v>
      </c>
      <c r="F12" s="250">
        <v>0.30694444444444441</v>
      </c>
      <c r="G12" s="250">
        <v>0.32083333333333336</v>
      </c>
      <c r="H12" s="250">
        <v>0.3347222222222222</v>
      </c>
      <c r="I12" s="250">
        <v>0.34861111111111115</v>
      </c>
      <c r="J12" s="250">
        <v>0.36249999999999999</v>
      </c>
      <c r="K12" s="250">
        <v>0.37638888888888888</v>
      </c>
      <c r="L12" s="250">
        <v>0.39027777777777778</v>
      </c>
      <c r="M12" s="250">
        <v>0.40416666666666662</v>
      </c>
      <c r="N12" s="250">
        <v>0.41805555555555557</v>
      </c>
      <c r="O12" s="250">
        <v>0.43194444444444446</v>
      </c>
      <c r="P12" s="250">
        <v>0.4458333333333333</v>
      </c>
      <c r="Q12" s="250">
        <v>0.4597222222222222</v>
      </c>
      <c r="R12" s="250">
        <v>0.47361111111111115</v>
      </c>
      <c r="S12" s="250">
        <v>0.48749999999999999</v>
      </c>
      <c r="T12" s="250">
        <v>0.50138888888888888</v>
      </c>
      <c r="U12" s="250">
        <v>0.51527777777777783</v>
      </c>
      <c r="V12" s="250">
        <v>0.52916666666666667</v>
      </c>
      <c r="W12" s="250">
        <v>0.54305555555555551</v>
      </c>
      <c r="X12" s="250">
        <v>0.55694444444444446</v>
      </c>
      <c r="Y12" s="250">
        <v>0.5708333333333333</v>
      </c>
      <c r="Z12" s="250">
        <v>0.58472222222222225</v>
      </c>
      <c r="AA12" s="250">
        <v>0.59861111111111109</v>
      </c>
      <c r="AB12" s="250">
        <v>0.61249999999999993</v>
      </c>
      <c r="AC12" s="250">
        <v>0.62638888888888888</v>
      </c>
      <c r="AD12" s="250">
        <v>0.64027777777777783</v>
      </c>
      <c r="AE12" s="250">
        <v>0.65416666666666667</v>
      </c>
      <c r="AF12" s="250">
        <v>0.66805555555555562</v>
      </c>
      <c r="AG12" s="250">
        <v>0.68194444444444446</v>
      </c>
      <c r="AH12" s="250">
        <v>0.6958333333333333</v>
      </c>
      <c r="AI12" s="250">
        <v>0.70972222222222225</v>
      </c>
      <c r="AJ12" s="250">
        <v>0.72361111111111109</v>
      </c>
      <c r="AK12" s="250">
        <v>0.73749999999999993</v>
      </c>
      <c r="AL12" s="250">
        <v>0.75138888888888899</v>
      </c>
      <c r="AM12" s="250">
        <v>0.76527777777777783</v>
      </c>
      <c r="AN12" s="250">
        <v>0.77916666666666667</v>
      </c>
      <c r="AO12" s="250">
        <v>0.79305555555555562</v>
      </c>
      <c r="AP12" s="250">
        <v>0.80694444444444446</v>
      </c>
      <c r="AQ12" s="250">
        <v>0.8208333333333333</v>
      </c>
      <c r="AR12" s="250">
        <v>0.83472222222222225</v>
      </c>
      <c r="AS12" s="250">
        <v>0.84861111111111109</v>
      </c>
      <c r="AT12" s="250">
        <v>0.86249999999999993</v>
      </c>
      <c r="AU12" s="250">
        <v>0.87638888888888899</v>
      </c>
      <c r="AV12" s="250">
        <v>0.89027777777777783</v>
      </c>
      <c r="AW12" s="250">
        <v>0.90416666666666667</v>
      </c>
      <c r="AX12" s="250">
        <v>0.91805555555555562</v>
      </c>
      <c r="AY12" s="250">
        <v>0.93194444444444446</v>
      </c>
      <c r="AZ12" s="248"/>
      <c r="BH12" s="259"/>
    </row>
    <row r="13" spans="1:63" ht="18" customHeight="1">
      <c r="A13" s="248"/>
      <c r="B13" s="252" t="s">
        <v>21</v>
      </c>
      <c r="C13" s="250">
        <v>0.26597222222222222</v>
      </c>
      <c r="D13" s="250">
        <v>0.27986111111111112</v>
      </c>
      <c r="E13" s="250">
        <v>0.29375000000000001</v>
      </c>
      <c r="F13" s="250">
        <v>0.30763888888888891</v>
      </c>
      <c r="G13" s="250">
        <v>0.3215277777777778</v>
      </c>
      <c r="H13" s="250">
        <v>0.3354166666666667</v>
      </c>
      <c r="I13" s="250">
        <v>0.34930555555555554</v>
      </c>
      <c r="J13" s="250">
        <v>0.36319444444444443</v>
      </c>
      <c r="K13" s="250">
        <v>0.37708333333333338</v>
      </c>
      <c r="L13" s="250">
        <v>0.39097222222222222</v>
      </c>
      <c r="M13" s="250">
        <v>0.40486111111111112</v>
      </c>
      <c r="N13" s="250">
        <v>0.41875000000000001</v>
      </c>
      <c r="O13" s="250">
        <v>0.43263888888888885</v>
      </c>
      <c r="P13" s="250">
        <v>0.4465277777777778</v>
      </c>
      <c r="Q13" s="250">
        <v>0.4604166666666667</v>
      </c>
      <c r="R13" s="250">
        <v>0.47430555555555554</v>
      </c>
      <c r="S13" s="250">
        <v>0.48819444444444443</v>
      </c>
      <c r="T13" s="250">
        <v>0.50208333333333333</v>
      </c>
      <c r="U13" s="250">
        <v>0.51597222222222217</v>
      </c>
      <c r="V13" s="250">
        <v>0.52986111111111112</v>
      </c>
      <c r="W13" s="250">
        <v>0.54375000000000007</v>
      </c>
      <c r="X13" s="250">
        <v>0.55763888888888891</v>
      </c>
      <c r="Y13" s="250">
        <v>0.57152777777777775</v>
      </c>
      <c r="Z13" s="250">
        <v>0.5854166666666667</v>
      </c>
      <c r="AA13" s="250">
        <v>0.59930555555555554</v>
      </c>
      <c r="AB13" s="250">
        <v>0.61319444444444449</v>
      </c>
      <c r="AC13" s="250">
        <v>0.62708333333333333</v>
      </c>
      <c r="AD13" s="250">
        <v>0.64097222222222217</v>
      </c>
      <c r="AE13" s="250">
        <v>0.65486111111111112</v>
      </c>
      <c r="AF13" s="250">
        <v>0.66875000000000007</v>
      </c>
      <c r="AG13" s="250">
        <v>0.68263888888888891</v>
      </c>
      <c r="AH13" s="250">
        <v>0.69652777777777775</v>
      </c>
      <c r="AI13" s="250">
        <v>0.7104166666666667</v>
      </c>
      <c r="AJ13" s="250">
        <v>0.72430555555555554</v>
      </c>
      <c r="AK13" s="250">
        <v>0.73819444444444438</v>
      </c>
      <c r="AL13" s="250">
        <v>0.75208333333333333</v>
      </c>
      <c r="AM13" s="250">
        <v>0.76597222222222217</v>
      </c>
      <c r="AN13" s="250">
        <v>0.77986111111111101</v>
      </c>
      <c r="AO13" s="250">
        <v>0.79375000000000007</v>
      </c>
      <c r="AP13" s="250">
        <v>0.80763888888888891</v>
      </c>
      <c r="AQ13" s="250">
        <v>0.82152777777777775</v>
      </c>
      <c r="AR13" s="250">
        <v>0.8354166666666667</v>
      </c>
      <c r="AS13" s="250">
        <v>0.84930555555555554</v>
      </c>
      <c r="AT13" s="250">
        <v>0.86319444444444438</v>
      </c>
      <c r="AU13" s="250">
        <v>0.87708333333333333</v>
      </c>
      <c r="AV13" s="250">
        <v>0.89097222222222217</v>
      </c>
      <c r="AW13" s="250">
        <v>0.90486111111111101</v>
      </c>
      <c r="AX13" s="250">
        <v>0.91875000000000007</v>
      </c>
      <c r="AY13" s="250">
        <v>0.93263888888888891</v>
      </c>
      <c r="AZ13" s="248"/>
      <c r="BH13" s="259"/>
    </row>
    <row r="14" spans="1:63" ht="18" customHeight="1">
      <c r="A14" s="248"/>
      <c r="B14" s="252" t="s">
        <v>22</v>
      </c>
      <c r="C14" s="250">
        <v>0.26666666666666666</v>
      </c>
      <c r="D14" s="250">
        <v>0.28055555555555556</v>
      </c>
      <c r="E14" s="250">
        <v>0.29444444444444445</v>
      </c>
      <c r="F14" s="250">
        <v>0.30833333333333335</v>
      </c>
      <c r="G14" s="250">
        <v>0.32222222222222224</v>
      </c>
      <c r="H14" s="250">
        <v>0.33611111111111108</v>
      </c>
      <c r="I14" s="250">
        <v>0.35000000000000003</v>
      </c>
      <c r="J14" s="250">
        <v>0.36388888888888887</v>
      </c>
      <c r="K14" s="250">
        <v>0.37777777777777777</v>
      </c>
      <c r="L14" s="250">
        <v>0.39166666666666666</v>
      </c>
      <c r="M14" s="250">
        <v>0.4055555555555555</v>
      </c>
      <c r="N14" s="250">
        <v>0.41944444444444445</v>
      </c>
      <c r="O14" s="250">
        <v>0.43333333333333335</v>
      </c>
      <c r="P14" s="250">
        <v>0.44722222222222219</v>
      </c>
      <c r="Q14" s="250">
        <v>0.46111111111111108</v>
      </c>
      <c r="R14" s="250">
        <v>0.47500000000000003</v>
      </c>
      <c r="S14" s="250">
        <v>0.48888888888888887</v>
      </c>
      <c r="T14" s="250">
        <v>0.50277777777777777</v>
      </c>
      <c r="U14" s="250">
        <v>0.51666666666666672</v>
      </c>
      <c r="V14" s="250">
        <v>0.53055555555555556</v>
      </c>
      <c r="W14" s="250">
        <v>0.5444444444444444</v>
      </c>
      <c r="X14" s="250">
        <v>0.55833333333333335</v>
      </c>
      <c r="Y14" s="250">
        <v>0.57222222222222219</v>
      </c>
      <c r="Z14" s="250">
        <v>0.58611111111111114</v>
      </c>
      <c r="AA14" s="250">
        <v>0.6</v>
      </c>
      <c r="AB14" s="250">
        <v>0.61388888888888882</v>
      </c>
      <c r="AC14" s="250">
        <v>0.62777777777777777</v>
      </c>
      <c r="AD14" s="250">
        <v>0.64166666666666672</v>
      </c>
      <c r="AE14" s="250">
        <v>0.65555555555555556</v>
      </c>
      <c r="AF14" s="250">
        <v>0.6694444444444444</v>
      </c>
      <c r="AG14" s="250">
        <v>0.68333333333333324</v>
      </c>
      <c r="AH14" s="250">
        <v>0.6972222222222223</v>
      </c>
      <c r="AI14" s="250">
        <v>0.71111111111111114</v>
      </c>
      <c r="AJ14" s="250">
        <v>0.72499999999999998</v>
      </c>
      <c r="AK14" s="250">
        <v>0.73888888888888893</v>
      </c>
      <c r="AL14" s="250">
        <v>0.75277777777777777</v>
      </c>
      <c r="AM14" s="250">
        <v>0.76666666666666661</v>
      </c>
      <c r="AN14" s="250">
        <v>0.78055555555555556</v>
      </c>
      <c r="AO14" s="250">
        <v>0.7944444444444444</v>
      </c>
      <c r="AP14" s="250">
        <v>0.80833333333333324</v>
      </c>
      <c r="AQ14" s="250">
        <v>0.8222222222222223</v>
      </c>
      <c r="AR14" s="250">
        <v>0.83611111111111114</v>
      </c>
      <c r="AS14" s="250">
        <v>0.85</v>
      </c>
      <c r="AT14" s="250">
        <v>0.86388888888888893</v>
      </c>
      <c r="AU14" s="250">
        <v>0.87777777777777777</v>
      </c>
      <c r="AV14" s="250">
        <v>0.89166666666666661</v>
      </c>
      <c r="AW14" s="250">
        <v>0.90555555555555545</v>
      </c>
      <c r="AX14" s="250">
        <v>0.9194444444444444</v>
      </c>
      <c r="AY14" s="250">
        <v>0.93333333333333324</v>
      </c>
      <c r="AZ14" s="248"/>
      <c r="BH14" s="259"/>
    </row>
    <row r="15" spans="1:63" ht="18" customHeight="1">
      <c r="A15" s="248"/>
      <c r="B15" s="252" t="s">
        <v>23</v>
      </c>
      <c r="C15" s="250">
        <v>0.26805555555555555</v>
      </c>
      <c r="D15" s="250">
        <v>0.28194444444444444</v>
      </c>
      <c r="E15" s="250">
        <v>0.29583333333333334</v>
      </c>
      <c r="F15" s="250">
        <v>0.30972222222222223</v>
      </c>
      <c r="G15" s="250">
        <v>0.32361111111111113</v>
      </c>
      <c r="H15" s="250">
        <v>0.33749999999999997</v>
      </c>
      <c r="I15" s="250">
        <v>0.35138888888888892</v>
      </c>
      <c r="J15" s="250">
        <v>0.36527777777777781</v>
      </c>
      <c r="K15" s="250">
        <v>0.37916666666666665</v>
      </c>
      <c r="L15" s="250">
        <v>0.39305555555555555</v>
      </c>
      <c r="M15" s="250">
        <v>0.4069444444444445</v>
      </c>
      <c r="N15" s="250">
        <v>0.42083333333333334</v>
      </c>
      <c r="O15" s="250">
        <v>0.43472222222222223</v>
      </c>
      <c r="P15" s="250">
        <v>0.44861111111111113</v>
      </c>
      <c r="Q15" s="250">
        <v>0.46249999999999997</v>
      </c>
      <c r="R15" s="250">
        <v>0.47638888888888892</v>
      </c>
      <c r="S15" s="250">
        <v>0.49027777777777781</v>
      </c>
      <c r="T15" s="250">
        <v>0.50416666666666665</v>
      </c>
      <c r="U15" s="250">
        <v>0.5180555555555556</v>
      </c>
      <c r="V15" s="250">
        <v>0.53194444444444444</v>
      </c>
      <c r="W15" s="250">
        <v>0.54583333333333328</v>
      </c>
      <c r="X15" s="250">
        <v>0.55972222222222223</v>
      </c>
      <c r="Y15" s="250">
        <v>0.57361111111111118</v>
      </c>
      <c r="Z15" s="250">
        <v>0.58750000000000002</v>
      </c>
      <c r="AA15" s="250">
        <v>0.60138888888888886</v>
      </c>
      <c r="AB15" s="250">
        <v>0.61527777777777781</v>
      </c>
      <c r="AC15" s="250">
        <v>0.62916666666666665</v>
      </c>
      <c r="AD15" s="250">
        <v>0.6430555555555556</v>
      </c>
      <c r="AE15" s="250">
        <v>0.65694444444444444</v>
      </c>
      <c r="AF15" s="250">
        <v>0.67083333333333339</v>
      </c>
      <c r="AG15" s="250">
        <v>0.68472222222222223</v>
      </c>
      <c r="AH15" s="250">
        <v>0.69861111111111107</v>
      </c>
      <c r="AI15" s="250">
        <v>0.71250000000000002</v>
      </c>
      <c r="AJ15" s="250">
        <v>0.72638888888888886</v>
      </c>
      <c r="AK15" s="250">
        <v>0.7402777777777777</v>
      </c>
      <c r="AL15" s="250">
        <v>0.75416666666666676</v>
      </c>
      <c r="AM15" s="250">
        <v>0.7680555555555556</v>
      </c>
      <c r="AN15" s="250">
        <v>0.78194444444444444</v>
      </c>
      <c r="AO15" s="250">
        <v>0.79583333333333339</v>
      </c>
      <c r="AP15" s="250">
        <v>0.80972222222222223</v>
      </c>
      <c r="AQ15" s="250">
        <v>0.82361111111111107</v>
      </c>
      <c r="AR15" s="250">
        <v>0.83750000000000002</v>
      </c>
      <c r="AS15" s="250">
        <v>0.85138888888888886</v>
      </c>
      <c r="AT15" s="250">
        <v>0.8652777777777777</v>
      </c>
      <c r="AU15" s="250">
        <v>0.87916666666666676</v>
      </c>
      <c r="AV15" s="250">
        <v>0.8930555555555556</v>
      </c>
      <c r="AW15" s="250">
        <v>0.90694444444444444</v>
      </c>
      <c r="AX15" s="250">
        <v>0.92083333333333339</v>
      </c>
      <c r="AY15" s="250">
        <v>0.93472222222222223</v>
      </c>
      <c r="AZ15" s="248"/>
      <c r="BH15" s="259"/>
    </row>
    <row r="16" spans="1:63" ht="18" customHeight="1">
      <c r="A16" s="248"/>
      <c r="B16" s="252" t="s">
        <v>24</v>
      </c>
      <c r="C16" s="250">
        <v>0.26944444444444443</v>
      </c>
      <c r="D16" s="250">
        <v>0.28333333333333333</v>
      </c>
      <c r="E16" s="250">
        <v>0.29722222222222222</v>
      </c>
      <c r="F16" s="250">
        <v>0.31111111111111112</v>
      </c>
      <c r="G16" s="250">
        <v>0.32500000000000001</v>
      </c>
      <c r="H16" s="250">
        <v>0.33888888888888885</v>
      </c>
      <c r="I16" s="250">
        <v>0.3527777777777778</v>
      </c>
      <c r="J16" s="250">
        <v>0.3666666666666667</v>
      </c>
      <c r="K16" s="250">
        <v>0.38055555555555554</v>
      </c>
      <c r="L16" s="250">
        <v>0.39444444444444443</v>
      </c>
      <c r="M16" s="250">
        <v>0.40833333333333338</v>
      </c>
      <c r="N16" s="250">
        <v>0.42222222222222222</v>
      </c>
      <c r="O16" s="250">
        <v>0.43611111111111112</v>
      </c>
      <c r="P16" s="250">
        <v>0.45</v>
      </c>
      <c r="Q16" s="250">
        <v>0.46388888888888885</v>
      </c>
      <c r="R16" s="250">
        <v>0.4777777777777778</v>
      </c>
      <c r="S16" s="250">
        <v>0.4916666666666667</v>
      </c>
      <c r="T16" s="250">
        <v>0.50555555555555554</v>
      </c>
      <c r="U16" s="250">
        <v>0.51944444444444449</v>
      </c>
      <c r="V16" s="250">
        <v>0.53333333333333333</v>
      </c>
      <c r="W16" s="250">
        <v>0.54722222222222217</v>
      </c>
      <c r="X16" s="250">
        <v>0.56111111111111112</v>
      </c>
      <c r="Y16" s="250">
        <v>0.57500000000000007</v>
      </c>
      <c r="Z16" s="250">
        <v>0.58888888888888891</v>
      </c>
      <c r="AA16" s="250">
        <v>0.60277777777777775</v>
      </c>
      <c r="AB16" s="250">
        <v>0.6166666666666667</v>
      </c>
      <c r="AC16" s="250">
        <v>0.63055555555555554</v>
      </c>
      <c r="AD16" s="250">
        <v>0.64444444444444449</v>
      </c>
      <c r="AE16" s="250">
        <v>0.65833333333333333</v>
      </c>
      <c r="AF16" s="250">
        <v>0.67222222222222217</v>
      </c>
      <c r="AG16" s="250">
        <v>0.68611111111111101</v>
      </c>
      <c r="AH16" s="250">
        <v>0.70000000000000007</v>
      </c>
      <c r="AI16" s="250">
        <v>0.71388888888888891</v>
      </c>
      <c r="AJ16" s="250">
        <v>0.72777777777777775</v>
      </c>
      <c r="AK16" s="250">
        <v>0.7416666666666667</v>
      </c>
      <c r="AL16" s="250">
        <v>0.75555555555555554</v>
      </c>
      <c r="AM16" s="250">
        <v>0.76944444444444438</v>
      </c>
      <c r="AN16" s="250">
        <v>0.78333333333333333</v>
      </c>
      <c r="AO16" s="250">
        <v>0.79722222222222217</v>
      </c>
      <c r="AP16" s="250">
        <v>0.81111111111111101</v>
      </c>
      <c r="AQ16" s="250">
        <v>0.82500000000000007</v>
      </c>
      <c r="AR16" s="250">
        <v>0.83888888888888891</v>
      </c>
      <c r="AS16" s="250">
        <v>0.85277777777777775</v>
      </c>
      <c r="AT16" s="250">
        <v>0.8666666666666667</v>
      </c>
      <c r="AU16" s="250">
        <v>0.88055555555555554</v>
      </c>
      <c r="AV16" s="250">
        <v>0.89444444444444438</v>
      </c>
      <c r="AW16" s="250">
        <v>0.90833333333333321</v>
      </c>
      <c r="AX16" s="250">
        <v>0.92222222222222217</v>
      </c>
      <c r="AY16" s="250">
        <v>0.93611111111111101</v>
      </c>
      <c r="AZ16" s="248"/>
      <c r="BH16" s="259"/>
    </row>
    <row r="17" spans="1:60" ht="18" customHeight="1">
      <c r="A17" s="248"/>
      <c r="B17" s="252" t="s">
        <v>25</v>
      </c>
      <c r="C17" s="250">
        <v>0.2722222222222222</v>
      </c>
      <c r="D17" s="250">
        <v>0.28611111111111115</v>
      </c>
      <c r="E17" s="250">
        <v>0.3</v>
      </c>
      <c r="F17" s="250">
        <v>0.31388888888888888</v>
      </c>
      <c r="G17" s="250">
        <v>0.32777777777777778</v>
      </c>
      <c r="H17" s="250">
        <v>0.34166666666666662</v>
      </c>
      <c r="I17" s="250">
        <v>0.35555555555555557</v>
      </c>
      <c r="J17" s="250">
        <v>0.36944444444444446</v>
      </c>
      <c r="K17" s="250">
        <v>0.3833333333333333</v>
      </c>
      <c r="L17" s="250">
        <v>0.3972222222222222</v>
      </c>
      <c r="M17" s="250">
        <v>0.41111111111111115</v>
      </c>
      <c r="N17" s="250">
        <v>0.42499999999999999</v>
      </c>
      <c r="O17" s="250">
        <v>0.43888888888888888</v>
      </c>
      <c r="P17" s="250">
        <v>0.45277777777777778</v>
      </c>
      <c r="Q17" s="250">
        <v>0.46666666666666662</v>
      </c>
      <c r="R17" s="250">
        <v>0.48055555555555557</v>
      </c>
      <c r="S17" s="250">
        <v>0.49444444444444446</v>
      </c>
      <c r="T17" s="250">
        <v>0.5083333333333333</v>
      </c>
      <c r="U17" s="250">
        <v>0.52222222222222225</v>
      </c>
      <c r="V17" s="250">
        <v>0.53611111111111109</v>
      </c>
      <c r="W17" s="250">
        <v>0.54999999999999993</v>
      </c>
      <c r="X17" s="250">
        <v>0.56388888888888888</v>
      </c>
      <c r="Y17" s="250">
        <v>0.57777777777777783</v>
      </c>
      <c r="Z17" s="250">
        <v>0.59166666666666667</v>
      </c>
      <c r="AA17" s="250">
        <v>0.60555555555555551</v>
      </c>
      <c r="AB17" s="250">
        <v>0.61944444444444446</v>
      </c>
      <c r="AC17" s="250">
        <v>0.6333333333333333</v>
      </c>
      <c r="AD17" s="250">
        <v>0.64722222222222225</v>
      </c>
      <c r="AE17" s="250">
        <v>0.66111111111111109</v>
      </c>
      <c r="AF17" s="250">
        <v>0.67499999999999993</v>
      </c>
      <c r="AG17" s="250">
        <v>0.68888888888888899</v>
      </c>
      <c r="AH17" s="250">
        <v>0.70277777777777783</v>
      </c>
      <c r="AI17" s="250">
        <v>0.71666666666666667</v>
      </c>
      <c r="AJ17" s="250">
        <v>0.73055555555555562</v>
      </c>
      <c r="AK17" s="250">
        <v>0.74444444444444446</v>
      </c>
      <c r="AL17" s="250">
        <v>0.7583333333333333</v>
      </c>
      <c r="AM17" s="250">
        <v>0.77222222222222225</v>
      </c>
      <c r="AN17" s="250">
        <v>0.78611111111111109</v>
      </c>
      <c r="AO17" s="250">
        <v>0.79999999999999993</v>
      </c>
      <c r="AP17" s="250">
        <v>0.81388888888888877</v>
      </c>
      <c r="AQ17" s="250">
        <v>0.82777777777777783</v>
      </c>
      <c r="AR17" s="250">
        <v>0.84166666666666667</v>
      </c>
      <c r="AS17" s="250">
        <v>0.85555555555555562</v>
      </c>
      <c r="AT17" s="250">
        <v>0.86944444444444446</v>
      </c>
      <c r="AU17" s="250">
        <v>0.8833333333333333</v>
      </c>
      <c r="AV17" s="250">
        <v>0.89722222222222225</v>
      </c>
      <c r="AW17" s="250">
        <v>0.91111111111111109</v>
      </c>
      <c r="AX17" s="250">
        <v>0.92499999999999993</v>
      </c>
      <c r="AY17" s="250">
        <v>0.93888888888888899</v>
      </c>
      <c r="AZ17" s="248"/>
      <c r="BH17" s="259"/>
    </row>
    <row r="18" spans="1:60" ht="18" customHeight="1">
      <c r="A18" s="248"/>
      <c r="B18" s="252" t="s">
        <v>26</v>
      </c>
      <c r="C18" s="250">
        <v>0.27430555555555552</v>
      </c>
      <c r="D18" s="250">
        <v>0.28819444444444448</v>
      </c>
      <c r="E18" s="250">
        <v>0.30208333333333331</v>
      </c>
      <c r="F18" s="250">
        <v>0.31597222222222221</v>
      </c>
      <c r="G18" s="250">
        <v>0.3298611111111111</v>
      </c>
      <c r="H18" s="250">
        <v>0.34375</v>
      </c>
      <c r="I18" s="250">
        <v>0.3576388888888889</v>
      </c>
      <c r="J18" s="250">
        <v>0.37152777777777773</v>
      </c>
      <c r="K18" s="250">
        <v>0.38541666666666669</v>
      </c>
      <c r="L18" s="250">
        <v>0.39930555555555558</v>
      </c>
      <c r="M18" s="250">
        <v>0.41319444444444442</v>
      </c>
      <c r="N18" s="250">
        <v>0.42708333333333331</v>
      </c>
      <c r="O18" s="250">
        <v>0.44097222222222227</v>
      </c>
      <c r="P18" s="250">
        <v>0.4548611111111111</v>
      </c>
      <c r="Q18" s="250">
        <v>0.46875</v>
      </c>
      <c r="R18" s="250">
        <v>0.4826388888888889</v>
      </c>
      <c r="S18" s="250">
        <v>0.49652777777777773</v>
      </c>
      <c r="T18" s="250">
        <v>0.51041666666666663</v>
      </c>
      <c r="U18" s="250">
        <v>0.52430555555555558</v>
      </c>
      <c r="V18" s="250">
        <v>0.53819444444444442</v>
      </c>
      <c r="W18" s="250">
        <v>0.55208333333333337</v>
      </c>
      <c r="X18" s="250">
        <v>0.56597222222222221</v>
      </c>
      <c r="Y18" s="250">
        <v>0.57986111111111105</v>
      </c>
      <c r="Z18" s="250">
        <v>0.59375</v>
      </c>
      <c r="AA18" s="250">
        <v>0.60763888888888895</v>
      </c>
      <c r="AB18" s="250">
        <v>0.62152777777777779</v>
      </c>
      <c r="AC18" s="250">
        <v>0.63541666666666663</v>
      </c>
      <c r="AD18" s="250">
        <v>0.64930555555555558</v>
      </c>
      <c r="AE18" s="250">
        <v>0.66319444444444442</v>
      </c>
      <c r="AF18" s="250">
        <v>0.67708333333333337</v>
      </c>
      <c r="AG18" s="250">
        <v>0.69097222222222221</v>
      </c>
      <c r="AH18" s="250">
        <v>0.70486111111111116</v>
      </c>
      <c r="AI18" s="250">
        <v>0.71875</v>
      </c>
      <c r="AJ18" s="250">
        <v>0.73263888888888884</v>
      </c>
      <c r="AK18" s="250">
        <v>0.74652777777777779</v>
      </c>
      <c r="AL18" s="250">
        <v>0.76041666666666663</v>
      </c>
      <c r="AM18" s="250">
        <v>0.77430555555555547</v>
      </c>
      <c r="AN18" s="250">
        <v>0.78819444444444453</v>
      </c>
      <c r="AO18" s="250">
        <v>0.80208333333333337</v>
      </c>
      <c r="AP18" s="250">
        <v>0.81597222222222221</v>
      </c>
      <c r="AQ18" s="250">
        <v>0.82986111111111116</v>
      </c>
      <c r="AR18" s="250">
        <v>0.84375</v>
      </c>
      <c r="AS18" s="250">
        <v>0.85763888888888884</v>
      </c>
      <c r="AT18" s="250">
        <v>0.87152777777777779</v>
      </c>
      <c r="AU18" s="250">
        <v>0.88541666666666663</v>
      </c>
      <c r="AV18" s="250">
        <v>0.89930555555555547</v>
      </c>
      <c r="AW18" s="250">
        <v>0.91319444444444431</v>
      </c>
      <c r="AX18" s="250">
        <v>0.92708333333333337</v>
      </c>
      <c r="AY18" s="250">
        <v>0.94097222222222221</v>
      </c>
      <c r="AZ18" s="248"/>
      <c r="BH18" s="259"/>
    </row>
    <row r="19" spans="1:60" ht="18" customHeight="1">
      <c r="A19" s="248"/>
      <c r="B19" s="252" t="s">
        <v>27</v>
      </c>
      <c r="C19" s="250">
        <v>0.27708333333333335</v>
      </c>
      <c r="D19" s="250">
        <v>0.29097222222222224</v>
      </c>
      <c r="E19" s="250">
        <v>0.30486111111111108</v>
      </c>
      <c r="F19" s="250">
        <v>0.31875000000000003</v>
      </c>
      <c r="G19" s="250">
        <v>0.33263888888888887</v>
      </c>
      <c r="H19" s="250">
        <v>0.34652777777777777</v>
      </c>
      <c r="I19" s="250">
        <v>0.36041666666666666</v>
      </c>
      <c r="J19" s="250">
        <v>0.3743055555555555</v>
      </c>
      <c r="K19" s="250">
        <v>0.38819444444444445</v>
      </c>
      <c r="L19" s="250">
        <v>0.40208333333333335</v>
      </c>
      <c r="M19" s="250">
        <v>0.41597222222222219</v>
      </c>
      <c r="N19" s="250">
        <v>0.42986111111111108</v>
      </c>
      <c r="O19" s="250">
        <v>0.44375000000000003</v>
      </c>
      <c r="P19" s="250">
        <v>0.45763888888888887</v>
      </c>
      <c r="Q19" s="250">
        <v>0.47152777777777777</v>
      </c>
      <c r="R19" s="250">
        <v>0.48541666666666666</v>
      </c>
      <c r="S19" s="250">
        <v>0.4993055555555555</v>
      </c>
      <c r="T19" s="250">
        <v>0.5131944444444444</v>
      </c>
      <c r="U19" s="250">
        <v>0.52708333333333335</v>
      </c>
      <c r="V19" s="250">
        <v>0.54097222222222219</v>
      </c>
      <c r="W19" s="250">
        <v>0.55486111111111114</v>
      </c>
      <c r="X19" s="250">
        <v>0.56874999999999998</v>
      </c>
      <c r="Y19" s="250">
        <v>0.58263888888888882</v>
      </c>
      <c r="Z19" s="250">
        <v>0.59652777777777777</v>
      </c>
      <c r="AA19" s="250">
        <v>0.61041666666666672</v>
      </c>
      <c r="AB19" s="250">
        <v>0.62430555555555556</v>
      </c>
      <c r="AC19" s="250">
        <v>0.6381944444444444</v>
      </c>
      <c r="AD19" s="250">
        <v>0.65208333333333335</v>
      </c>
      <c r="AE19" s="250">
        <v>0.66597222222222219</v>
      </c>
      <c r="AF19" s="250">
        <v>0.67986111111111114</v>
      </c>
      <c r="AG19" s="250">
        <v>0.69374999999999998</v>
      </c>
      <c r="AH19" s="250">
        <v>0.70763888888888893</v>
      </c>
      <c r="AI19" s="250">
        <v>0.72152777777777777</v>
      </c>
      <c r="AJ19" s="250">
        <v>0.73541666666666661</v>
      </c>
      <c r="AK19" s="250">
        <v>0.74930555555555556</v>
      </c>
      <c r="AL19" s="250">
        <v>0.7631944444444444</v>
      </c>
      <c r="AM19" s="250">
        <v>0.77708333333333324</v>
      </c>
      <c r="AN19" s="250">
        <v>0.7909722222222223</v>
      </c>
      <c r="AO19" s="250">
        <v>0.80486111111111114</v>
      </c>
      <c r="AP19" s="250">
        <v>0.81874999999999998</v>
      </c>
      <c r="AQ19" s="250">
        <v>0.83263888888888893</v>
      </c>
      <c r="AR19" s="250">
        <v>0.84652777777777777</v>
      </c>
      <c r="AS19" s="250">
        <v>0.86041666666666661</v>
      </c>
      <c r="AT19" s="250">
        <v>0.87430555555555556</v>
      </c>
      <c r="AU19" s="250">
        <v>0.8881944444444444</v>
      </c>
      <c r="AV19" s="250">
        <v>0.90208333333333324</v>
      </c>
      <c r="AW19" s="250">
        <v>0.91597222222222208</v>
      </c>
      <c r="AX19" s="250">
        <v>0.92986111111111114</v>
      </c>
      <c r="AY19" s="250">
        <v>0.94374999999999998</v>
      </c>
      <c r="AZ19" s="248"/>
      <c r="BH19" s="259"/>
    </row>
    <row r="20" spans="1:60" ht="18" customHeight="1">
      <c r="A20" s="248"/>
      <c r="B20" s="252" t="s">
        <v>28</v>
      </c>
      <c r="C20" s="250">
        <v>0.27847222222222223</v>
      </c>
      <c r="D20" s="250">
        <v>0.29236111111111113</v>
      </c>
      <c r="E20" s="250">
        <v>0.30624999999999997</v>
      </c>
      <c r="F20" s="250">
        <v>0.32013888888888892</v>
      </c>
      <c r="G20" s="250">
        <v>0.33402777777777781</v>
      </c>
      <c r="H20" s="250">
        <v>0.34791666666666665</v>
      </c>
      <c r="I20" s="250">
        <v>0.36180555555555555</v>
      </c>
      <c r="J20" s="250">
        <v>0.3756944444444445</v>
      </c>
      <c r="K20" s="250">
        <v>0.38958333333333334</v>
      </c>
      <c r="L20" s="250">
        <v>0.40347222222222223</v>
      </c>
      <c r="M20" s="250">
        <v>0.41736111111111113</v>
      </c>
      <c r="N20" s="250">
        <v>0.43124999999999997</v>
      </c>
      <c r="O20" s="250">
        <v>0.44513888888888892</v>
      </c>
      <c r="P20" s="250">
        <v>0.45902777777777781</v>
      </c>
      <c r="Q20" s="250">
        <v>0.47291666666666665</v>
      </c>
      <c r="R20" s="250">
        <v>0.48680555555555555</v>
      </c>
      <c r="S20" s="250">
        <v>0.50069444444444444</v>
      </c>
      <c r="T20" s="250">
        <v>0.51458333333333328</v>
      </c>
      <c r="U20" s="250">
        <v>0.52847222222222223</v>
      </c>
      <c r="V20" s="250">
        <v>0.54236111111111118</v>
      </c>
      <c r="W20" s="250">
        <v>0.55625000000000002</v>
      </c>
      <c r="X20" s="250">
        <v>0.57013888888888886</v>
      </c>
      <c r="Y20" s="250">
        <v>0.58402777777777781</v>
      </c>
      <c r="Z20" s="250">
        <v>0.59791666666666665</v>
      </c>
      <c r="AA20" s="250">
        <v>0.6118055555555556</v>
      </c>
      <c r="AB20" s="250">
        <v>0.62569444444444444</v>
      </c>
      <c r="AC20" s="250">
        <v>0.63958333333333328</v>
      </c>
      <c r="AD20" s="250">
        <v>0.65347222222222223</v>
      </c>
      <c r="AE20" s="250">
        <v>0.66736111111111107</v>
      </c>
      <c r="AF20" s="250">
        <v>0.68125000000000002</v>
      </c>
      <c r="AG20" s="250">
        <v>0.69513888888888886</v>
      </c>
      <c r="AH20" s="250">
        <v>0.7090277777777777</v>
      </c>
      <c r="AI20" s="250">
        <v>0.72291666666666676</v>
      </c>
      <c r="AJ20" s="250">
        <v>0.7368055555555556</v>
      </c>
      <c r="AK20" s="250">
        <v>0.75069444444444444</v>
      </c>
      <c r="AL20" s="250">
        <v>0.76458333333333339</v>
      </c>
      <c r="AM20" s="250">
        <v>0.77847222222222223</v>
      </c>
      <c r="AN20" s="250">
        <v>0.79236111111111107</v>
      </c>
      <c r="AO20" s="250">
        <v>0.80625000000000002</v>
      </c>
      <c r="AP20" s="250">
        <v>0.82013888888888886</v>
      </c>
      <c r="AQ20" s="250">
        <v>0.8340277777777777</v>
      </c>
      <c r="AR20" s="250">
        <v>0.84791666666666676</v>
      </c>
      <c r="AS20" s="250">
        <v>0.8618055555555556</v>
      </c>
      <c r="AT20" s="250">
        <v>0.87569444444444444</v>
      </c>
      <c r="AU20" s="250">
        <v>0.88958333333333339</v>
      </c>
      <c r="AV20" s="250">
        <v>0.90347222222222223</v>
      </c>
      <c r="AW20" s="250">
        <v>0.91736111111111107</v>
      </c>
      <c r="AX20" s="250">
        <v>0.93125000000000002</v>
      </c>
      <c r="AY20" s="250">
        <v>0.94513888888888886</v>
      </c>
      <c r="AZ20" s="248"/>
      <c r="BH20" s="259"/>
    </row>
    <row r="21" spans="1:60" ht="18" customHeight="1">
      <c r="A21" s="248"/>
      <c r="B21" s="252" t="s">
        <v>29</v>
      </c>
      <c r="C21" s="250">
        <v>0.27986111111111112</v>
      </c>
      <c r="D21" s="250">
        <v>0.29375000000000001</v>
      </c>
      <c r="E21" s="250">
        <v>0.30763888888888891</v>
      </c>
      <c r="F21" s="250">
        <v>0.3215277777777778</v>
      </c>
      <c r="G21" s="250">
        <v>0.3354166666666667</v>
      </c>
      <c r="H21" s="250">
        <v>0.34930555555555554</v>
      </c>
      <c r="I21" s="250">
        <v>0.36319444444444443</v>
      </c>
      <c r="J21" s="250">
        <v>0.37708333333333338</v>
      </c>
      <c r="K21" s="250">
        <v>0.39097222222222222</v>
      </c>
      <c r="L21" s="250">
        <v>0.40486111111111112</v>
      </c>
      <c r="M21" s="250">
        <v>0.41875000000000001</v>
      </c>
      <c r="N21" s="250">
        <v>0.43263888888888885</v>
      </c>
      <c r="O21" s="250">
        <v>0.4465277777777778</v>
      </c>
      <c r="P21" s="250">
        <v>0.4604166666666667</v>
      </c>
      <c r="Q21" s="250">
        <v>0.47430555555555554</v>
      </c>
      <c r="R21" s="250">
        <v>0.48819444444444443</v>
      </c>
      <c r="S21" s="250">
        <v>0.50208333333333333</v>
      </c>
      <c r="T21" s="250">
        <v>0.51597222222222217</v>
      </c>
      <c r="U21" s="250">
        <v>0.52986111111111112</v>
      </c>
      <c r="V21" s="250">
        <v>0.54375000000000007</v>
      </c>
      <c r="W21" s="250">
        <v>0.55763888888888891</v>
      </c>
      <c r="X21" s="250">
        <v>0.57152777777777775</v>
      </c>
      <c r="Y21" s="250">
        <v>0.5854166666666667</v>
      </c>
      <c r="Z21" s="250">
        <v>0.59930555555555554</v>
      </c>
      <c r="AA21" s="250">
        <v>0.61319444444444449</v>
      </c>
      <c r="AB21" s="250">
        <v>0.62708333333333333</v>
      </c>
      <c r="AC21" s="250">
        <v>0.64097222222222217</v>
      </c>
      <c r="AD21" s="250">
        <v>0.65486111111111112</v>
      </c>
      <c r="AE21" s="250">
        <v>0.66875000000000007</v>
      </c>
      <c r="AF21" s="250">
        <v>0.68263888888888891</v>
      </c>
      <c r="AG21" s="250">
        <v>0.69652777777777775</v>
      </c>
      <c r="AH21" s="250">
        <v>0.7104166666666667</v>
      </c>
      <c r="AI21" s="250">
        <v>0.72430555555555554</v>
      </c>
      <c r="AJ21" s="250">
        <v>0.73819444444444438</v>
      </c>
      <c r="AK21" s="250">
        <v>0.75208333333333333</v>
      </c>
      <c r="AL21" s="250">
        <v>0.76597222222222217</v>
      </c>
      <c r="AM21" s="250">
        <v>0.77986111111111101</v>
      </c>
      <c r="AN21" s="250">
        <v>0.79375000000000007</v>
      </c>
      <c r="AO21" s="250">
        <v>0.80763888888888891</v>
      </c>
      <c r="AP21" s="250">
        <v>0.82152777777777775</v>
      </c>
      <c r="AQ21" s="250">
        <v>0.8354166666666667</v>
      </c>
      <c r="AR21" s="250">
        <v>0.84930555555555554</v>
      </c>
      <c r="AS21" s="250">
        <v>0.86319444444444438</v>
      </c>
      <c r="AT21" s="250">
        <v>0.87708333333333333</v>
      </c>
      <c r="AU21" s="250">
        <v>0.89097222222222217</v>
      </c>
      <c r="AV21" s="250">
        <v>0.90486111111111101</v>
      </c>
      <c r="AW21" s="250">
        <v>0.91874999999999984</v>
      </c>
      <c r="AX21" s="250">
        <v>0.93263888888888891</v>
      </c>
      <c r="AY21" s="250">
        <v>0.94652777777777775</v>
      </c>
      <c r="AZ21" s="248"/>
      <c r="BH21" s="259"/>
    </row>
    <row r="22" spans="1:60" ht="18" customHeight="1">
      <c r="A22" s="248"/>
      <c r="B22" s="252" t="s">
        <v>30</v>
      </c>
      <c r="C22" s="250">
        <v>0.28402777777777777</v>
      </c>
      <c r="D22" s="250">
        <v>0.29791666666666666</v>
      </c>
      <c r="E22" s="250">
        <v>0.31180555555555556</v>
      </c>
      <c r="F22" s="250">
        <v>0.32569444444444445</v>
      </c>
      <c r="G22" s="250">
        <v>0.33958333333333335</v>
      </c>
      <c r="H22" s="250">
        <v>0.35347222222222219</v>
      </c>
      <c r="I22" s="250">
        <v>0.36736111111111108</v>
      </c>
      <c r="J22" s="250">
        <v>0.38125000000000003</v>
      </c>
      <c r="K22" s="250">
        <v>0.39513888888888887</v>
      </c>
      <c r="L22" s="250">
        <v>0.40902777777777777</v>
      </c>
      <c r="M22" s="250">
        <v>0.42291666666666666</v>
      </c>
      <c r="N22" s="250">
        <v>0.4368055555555555</v>
      </c>
      <c r="O22" s="250">
        <v>0.45069444444444445</v>
      </c>
      <c r="P22" s="250">
        <v>0.46458333333333335</v>
      </c>
      <c r="Q22" s="250">
        <v>0.47847222222222219</v>
      </c>
      <c r="R22" s="250">
        <v>0.49236111111111108</v>
      </c>
      <c r="S22" s="250">
        <v>0.50624999999999998</v>
      </c>
      <c r="T22" s="250">
        <v>0.52013888888888882</v>
      </c>
      <c r="U22" s="250">
        <v>0.53402777777777777</v>
      </c>
      <c r="V22" s="250">
        <v>0.54791666666666672</v>
      </c>
      <c r="W22" s="250">
        <v>0.56180555555555556</v>
      </c>
      <c r="X22" s="250">
        <v>0.5756944444444444</v>
      </c>
      <c r="Y22" s="250">
        <v>0.58958333333333335</v>
      </c>
      <c r="Z22" s="250">
        <v>0.60347222222222219</v>
      </c>
      <c r="AA22" s="250">
        <v>0.61736111111111114</v>
      </c>
      <c r="AB22" s="250">
        <v>0.63124999999999998</v>
      </c>
      <c r="AC22" s="250">
        <v>0.64513888888888882</v>
      </c>
      <c r="AD22" s="250">
        <v>0.65902777777777777</v>
      </c>
      <c r="AE22" s="250">
        <v>0.67291666666666661</v>
      </c>
      <c r="AF22" s="250">
        <v>0.68680555555555556</v>
      </c>
      <c r="AG22" s="250">
        <v>0.7006944444444444</v>
      </c>
      <c r="AH22" s="250">
        <v>0.71458333333333324</v>
      </c>
      <c r="AI22" s="250">
        <v>0.7284722222222223</v>
      </c>
      <c r="AJ22" s="250">
        <v>0.74236111111111114</v>
      </c>
      <c r="AK22" s="250">
        <v>0.75624999999999998</v>
      </c>
      <c r="AL22" s="250">
        <v>0.77013888888888893</v>
      </c>
      <c r="AM22" s="250">
        <v>0.78402777777777777</v>
      </c>
      <c r="AN22" s="250">
        <v>0.79791666666666661</v>
      </c>
      <c r="AO22" s="250">
        <v>0.81180555555555556</v>
      </c>
      <c r="AP22" s="250">
        <v>0.8256944444444444</v>
      </c>
      <c r="AQ22" s="250">
        <v>0.83958333333333324</v>
      </c>
      <c r="AR22" s="250">
        <v>0.8534722222222223</v>
      </c>
      <c r="AS22" s="250">
        <v>0.86736111111111114</v>
      </c>
      <c r="AT22" s="250">
        <v>0.88124999999999998</v>
      </c>
      <c r="AU22" s="250">
        <v>0.89513888888888893</v>
      </c>
      <c r="AV22" s="250">
        <v>0.90902777777777777</v>
      </c>
      <c r="AW22" s="250">
        <v>0.92291666666666661</v>
      </c>
      <c r="AX22" s="250">
        <v>0.93680555555555556</v>
      </c>
      <c r="AY22" s="250">
        <v>0.9506944444444444</v>
      </c>
      <c r="AZ22" s="248"/>
      <c r="BH22" s="259"/>
    </row>
    <row r="23" spans="1:60" ht="18" customHeight="1">
      <c r="A23" s="248"/>
      <c r="B23" s="252" t="s">
        <v>31</v>
      </c>
      <c r="C23" s="250">
        <v>0.28541666666666665</v>
      </c>
      <c r="D23" s="250">
        <v>0.29930555555555555</v>
      </c>
      <c r="E23" s="250">
        <v>0.31319444444444444</v>
      </c>
      <c r="F23" s="250">
        <v>0.32708333333333334</v>
      </c>
      <c r="G23" s="250">
        <v>0.34097222222222223</v>
      </c>
      <c r="H23" s="250">
        <v>0.35486111111111113</v>
      </c>
      <c r="I23" s="250">
        <v>0.36874999999999997</v>
      </c>
      <c r="J23" s="250">
        <v>0.38263888888888892</v>
      </c>
      <c r="K23" s="250">
        <v>0.39652777777777781</v>
      </c>
      <c r="L23" s="250">
        <v>0.41041666666666665</v>
      </c>
      <c r="M23" s="250">
        <v>0.42430555555555555</v>
      </c>
      <c r="N23" s="250">
        <v>0.4381944444444445</v>
      </c>
      <c r="O23" s="250">
        <v>0.45208333333333334</v>
      </c>
      <c r="P23" s="250">
        <v>0.46597222222222223</v>
      </c>
      <c r="Q23" s="250">
        <v>0.47986111111111113</v>
      </c>
      <c r="R23" s="250">
        <v>0.49374999999999997</v>
      </c>
      <c r="S23" s="250">
        <v>0.50763888888888886</v>
      </c>
      <c r="T23" s="250">
        <v>0.52152777777777781</v>
      </c>
      <c r="U23" s="250">
        <v>0.53541666666666665</v>
      </c>
      <c r="V23" s="250">
        <v>0.5493055555555556</v>
      </c>
      <c r="W23" s="250">
        <v>0.56319444444444444</v>
      </c>
      <c r="X23" s="250">
        <v>0.57708333333333328</v>
      </c>
      <c r="Y23" s="250">
        <v>0.59097222222222223</v>
      </c>
      <c r="Z23" s="250">
        <v>0.60486111111111118</v>
      </c>
      <c r="AA23" s="250">
        <v>0.61875000000000002</v>
      </c>
      <c r="AB23" s="250">
        <v>0.63263888888888886</v>
      </c>
      <c r="AC23" s="250">
        <v>0.64652777777777781</v>
      </c>
      <c r="AD23" s="250">
        <v>0.66041666666666665</v>
      </c>
      <c r="AE23" s="250">
        <v>0.6743055555555556</v>
      </c>
      <c r="AF23" s="250">
        <v>0.68819444444444444</v>
      </c>
      <c r="AG23" s="250">
        <v>0.70208333333333339</v>
      </c>
      <c r="AH23" s="250">
        <v>0.71597222222222223</v>
      </c>
      <c r="AI23" s="250">
        <v>0.72986111111111107</v>
      </c>
      <c r="AJ23" s="250">
        <v>0.74375000000000002</v>
      </c>
      <c r="AK23" s="250">
        <v>0.75763888888888886</v>
      </c>
      <c r="AL23" s="250">
        <v>0.7715277777777777</v>
      </c>
      <c r="AM23" s="250">
        <v>0.78541666666666676</v>
      </c>
      <c r="AN23" s="250">
        <v>0.7993055555555556</v>
      </c>
      <c r="AO23" s="250">
        <v>0.81319444444444444</v>
      </c>
      <c r="AP23" s="250">
        <v>0.82708333333333328</v>
      </c>
      <c r="AQ23" s="250">
        <v>0.84097222222222223</v>
      </c>
      <c r="AR23" s="250">
        <v>0.85486111111111107</v>
      </c>
      <c r="AS23" s="250">
        <v>0.86875000000000002</v>
      </c>
      <c r="AT23" s="250">
        <v>0.88263888888888886</v>
      </c>
      <c r="AU23" s="250">
        <v>0.8965277777777777</v>
      </c>
      <c r="AV23" s="250">
        <v>0.91041666666666676</v>
      </c>
      <c r="AW23" s="250">
        <v>0.9243055555555556</v>
      </c>
      <c r="AX23" s="250">
        <v>0.93819444444444444</v>
      </c>
      <c r="AY23" s="250">
        <v>0.95208333333333339</v>
      </c>
      <c r="AZ23" s="248"/>
      <c r="BH23" s="259"/>
    </row>
    <row r="24" spans="1:60" ht="18" customHeight="1">
      <c r="A24" s="248"/>
      <c r="B24" s="252" t="s">
        <v>32</v>
      </c>
      <c r="C24" s="250">
        <v>0.28680555555555554</v>
      </c>
      <c r="D24" s="250">
        <v>0.30069444444444443</v>
      </c>
      <c r="E24" s="250">
        <v>0.31458333333333333</v>
      </c>
      <c r="F24" s="250">
        <v>0.32847222222222222</v>
      </c>
      <c r="G24" s="250">
        <v>0.34236111111111112</v>
      </c>
      <c r="H24" s="250">
        <v>0.35625000000000001</v>
      </c>
      <c r="I24" s="250">
        <v>0.37013888888888885</v>
      </c>
      <c r="J24" s="250">
        <v>0.3840277777777778</v>
      </c>
      <c r="K24" s="250">
        <v>0.3979166666666667</v>
      </c>
      <c r="L24" s="250">
        <v>0.41180555555555554</v>
      </c>
      <c r="M24" s="250">
        <v>0.42569444444444443</v>
      </c>
      <c r="N24" s="250">
        <v>0.43958333333333338</v>
      </c>
      <c r="O24" s="250">
        <v>0.45347222222222222</v>
      </c>
      <c r="P24" s="250">
        <v>0.46736111111111112</v>
      </c>
      <c r="Q24" s="250">
        <v>0.48125000000000001</v>
      </c>
      <c r="R24" s="250">
        <v>0.49513888888888885</v>
      </c>
      <c r="S24" s="250">
        <v>0.50902777777777775</v>
      </c>
      <c r="T24" s="250">
        <v>0.5229166666666667</v>
      </c>
      <c r="U24" s="250">
        <v>0.53680555555555554</v>
      </c>
      <c r="V24" s="250">
        <v>0.55069444444444449</v>
      </c>
      <c r="W24" s="250">
        <v>0.56458333333333333</v>
      </c>
      <c r="X24" s="250">
        <v>0.57847222222222217</v>
      </c>
      <c r="Y24" s="250">
        <v>0.59236111111111112</v>
      </c>
      <c r="Z24" s="250">
        <v>0.60625000000000007</v>
      </c>
      <c r="AA24" s="250">
        <v>0.62013888888888891</v>
      </c>
      <c r="AB24" s="250">
        <v>0.63402777777777775</v>
      </c>
      <c r="AC24" s="250">
        <v>0.6479166666666667</v>
      </c>
      <c r="AD24" s="250">
        <v>0.66180555555555554</v>
      </c>
      <c r="AE24" s="250">
        <v>0.67569444444444438</v>
      </c>
      <c r="AF24" s="250">
        <v>0.68958333333333333</v>
      </c>
      <c r="AG24" s="250">
        <v>0.70347222222222217</v>
      </c>
      <c r="AH24" s="250">
        <v>0.71736111111111101</v>
      </c>
      <c r="AI24" s="250">
        <v>0.73125000000000007</v>
      </c>
      <c r="AJ24" s="250">
        <v>0.74513888888888891</v>
      </c>
      <c r="AK24" s="250">
        <v>0.75902777777777775</v>
      </c>
      <c r="AL24" s="250">
        <v>0.7729166666666667</v>
      </c>
      <c r="AM24" s="250">
        <v>0.78680555555555554</v>
      </c>
      <c r="AN24" s="250">
        <v>0.80069444444444438</v>
      </c>
      <c r="AO24" s="250">
        <v>0.81458333333333333</v>
      </c>
      <c r="AP24" s="250">
        <v>0.82847222222222217</v>
      </c>
      <c r="AQ24" s="250">
        <v>0.84236111111111101</v>
      </c>
      <c r="AR24" s="250">
        <v>0.85625000000000007</v>
      </c>
      <c r="AS24" s="250">
        <v>0.87013888888888891</v>
      </c>
      <c r="AT24" s="250">
        <v>0.88402777777777775</v>
      </c>
      <c r="AU24" s="250">
        <v>0.8979166666666667</v>
      </c>
      <c r="AV24" s="250">
        <v>0.91180555555555554</v>
      </c>
      <c r="AW24" s="250">
        <v>0.92569444444444438</v>
      </c>
      <c r="AX24" s="250">
        <v>0.93958333333333333</v>
      </c>
      <c r="AY24" s="250">
        <v>0.95347222222222217</v>
      </c>
      <c r="AZ24" s="248"/>
      <c r="BH24" s="259"/>
    </row>
    <row r="25" spans="1:60" ht="18" customHeight="1">
      <c r="A25" s="248"/>
      <c r="B25" s="252" t="s">
        <v>33</v>
      </c>
      <c r="C25" s="250">
        <v>0.28819444444444448</v>
      </c>
      <c r="D25" s="250">
        <v>0.30208333333333331</v>
      </c>
      <c r="E25" s="250">
        <v>0.31597222222222221</v>
      </c>
      <c r="F25" s="250">
        <v>0.3298611111111111</v>
      </c>
      <c r="G25" s="250">
        <v>0.34375</v>
      </c>
      <c r="H25" s="250">
        <v>0.3576388888888889</v>
      </c>
      <c r="I25" s="250">
        <v>0.37152777777777773</v>
      </c>
      <c r="J25" s="250">
        <v>0.38541666666666669</v>
      </c>
      <c r="K25" s="250">
        <v>0.39930555555555558</v>
      </c>
      <c r="L25" s="250">
        <v>0.41319444444444442</v>
      </c>
      <c r="M25" s="250">
        <v>0.42708333333333331</v>
      </c>
      <c r="N25" s="250">
        <v>0.44097222222222227</v>
      </c>
      <c r="O25" s="250">
        <v>0.4548611111111111</v>
      </c>
      <c r="P25" s="250">
        <v>0.46875</v>
      </c>
      <c r="Q25" s="250">
        <v>0.4826388888888889</v>
      </c>
      <c r="R25" s="250">
        <v>0.49652777777777773</v>
      </c>
      <c r="S25" s="250">
        <v>0.51041666666666663</v>
      </c>
      <c r="T25" s="250">
        <v>0.52430555555555558</v>
      </c>
      <c r="U25" s="250">
        <v>0.53819444444444442</v>
      </c>
      <c r="V25" s="250">
        <v>0.55208333333333337</v>
      </c>
      <c r="W25" s="250">
        <v>0.56597222222222221</v>
      </c>
      <c r="X25" s="250">
        <v>0.57986111111111105</v>
      </c>
      <c r="Y25" s="250">
        <v>0.59375</v>
      </c>
      <c r="Z25" s="250">
        <v>0.60763888888888895</v>
      </c>
      <c r="AA25" s="250">
        <v>0.62152777777777779</v>
      </c>
      <c r="AB25" s="250">
        <v>0.63541666666666663</v>
      </c>
      <c r="AC25" s="250">
        <v>0.64930555555555558</v>
      </c>
      <c r="AD25" s="250">
        <v>0.66319444444444442</v>
      </c>
      <c r="AE25" s="250">
        <v>0.67708333333333337</v>
      </c>
      <c r="AF25" s="250">
        <v>0.69097222222222221</v>
      </c>
      <c r="AG25" s="250">
        <v>0.70486111111111116</v>
      </c>
      <c r="AH25" s="250">
        <v>0.71875</v>
      </c>
      <c r="AI25" s="250">
        <v>0.73263888888888884</v>
      </c>
      <c r="AJ25" s="250">
        <v>0.74652777777777779</v>
      </c>
      <c r="AK25" s="250">
        <v>0.76041666666666663</v>
      </c>
      <c r="AL25" s="250">
        <v>0.77430555555555547</v>
      </c>
      <c r="AM25" s="250">
        <v>0.78819444444444453</v>
      </c>
      <c r="AN25" s="250">
        <v>0.80208333333333337</v>
      </c>
      <c r="AO25" s="250">
        <v>0.81597222222222221</v>
      </c>
      <c r="AP25" s="250">
        <v>0.82986111111111105</v>
      </c>
      <c r="AQ25" s="250">
        <v>0.84375</v>
      </c>
      <c r="AR25" s="250">
        <v>0.85763888888888884</v>
      </c>
      <c r="AS25" s="250">
        <v>0.87152777777777779</v>
      </c>
      <c r="AT25" s="250">
        <v>0.88541666666666663</v>
      </c>
      <c r="AU25" s="250">
        <v>0.89930555555555547</v>
      </c>
      <c r="AV25" s="250">
        <v>0.91319444444444453</v>
      </c>
      <c r="AW25" s="250">
        <v>0.92708333333333337</v>
      </c>
      <c r="AX25" s="250">
        <v>0.94097222222222221</v>
      </c>
      <c r="AY25" s="250">
        <v>0.95486111111111116</v>
      </c>
      <c r="AZ25" s="248"/>
      <c r="BH25" s="259"/>
    </row>
    <row r="26" spans="1:60" ht="18" customHeight="1">
      <c r="A26" s="248"/>
      <c r="B26" s="252" t="s">
        <v>34</v>
      </c>
      <c r="C26" s="250">
        <v>0.28958333333333336</v>
      </c>
      <c r="D26" s="250">
        <v>0.3034722222222222</v>
      </c>
      <c r="E26" s="250">
        <v>0.31736111111111115</v>
      </c>
      <c r="F26" s="250">
        <v>0.33124999999999999</v>
      </c>
      <c r="G26" s="250">
        <v>0.34513888888888888</v>
      </c>
      <c r="H26" s="250">
        <v>0.35902777777777778</v>
      </c>
      <c r="I26" s="250">
        <v>0.37291666666666662</v>
      </c>
      <c r="J26" s="250">
        <v>0.38680555555555557</v>
      </c>
      <c r="K26" s="250">
        <v>0.40069444444444446</v>
      </c>
      <c r="L26" s="250">
        <v>0.4145833333333333</v>
      </c>
      <c r="M26" s="250">
        <v>0.4284722222222222</v>
      </c>
      <c r="N26" s="250">
        <v>0.44236111111111115</v>
      </c>
      <c r="O26" s="250">
        <v>0.45624999999999999</v>
      </c>
      <c r="P26" s="250">
        <v>0.47013888888888888</v>
      </c>
      <c r="Q26" s="250">
        <v>0.48402777777777778</v>
      </c>
      <c r="R26" s="250">
        <v>0.49791666666666662</v>
      </c>
      <c r="S26" s="250">
        <v>0.51180555555555551</v>
      </c>
      <c r="T26" s="250">
        <v>0.52569444444444446</v>
      </c>
      <c r="U26" s="250">
        <v>0.5395833333333333</v>
      </c>
      <c r="V26" s="250">
        <v>0.55347222222222225</v>
      </c>
      <c r="W26" s="250">
        <v>0.56736111111111109</v>
      </c>
      <c r="X26" s="250">
        <v>0.58124999999999993</v>
      </c>
      <c r="Y26" s="250">
        <v>0.59513888888888888</v>
      </c>
      <c r="Z26" s="250">
        <v>0.60902777777777783</v>
      </c>
      <c r="AA26" s="250">
        <v>0.62291666666666667</v>
      </c>
      <c r="AB26" s="250">
        <v>0.63680555555555551</v>
      </c>
      <c r="AC26" s="250">
        <v>0.65069444444444446</v>
      </c>
      <c r="AD26" s="250">
        <v>0.6645833333333333</v>
      </c>
      <c r="AE26" s="250">
        <v>0.67847222222222225</v>
      </c>
      <c r="AF26" s="250">
        <v>0.69236111111111109</v>
      </c>
      <c r="AG26" s="250">
        <v>0.70624999999999993</v>
      </c>
      <c r="AH26" s="250">
        <v>0.72013888888888899</v>
      </c>
      <c r="AI26" s="250">
        <v>0.73402777777777783</v>
      </c>
      <c r="AJ26" s="250">
        <v>0.74791666666666667</v>
      </c>
      <c r="AK26" s="250">
        <v>0.76180555555555562</v>
      </c>
      <c r="AL26" s="250">
        <v>0.77569444444444446</v>
      </c>
      <c r="AM26" s="250">
        <v>0.7895833333333333</v>
      </c>
      <c r="AN26" s="250">
        <v>0.80347222222222225</v>
      </c>
      <c r="AO26" s="250">
        <v>0.81736111111111109</v>
      </c>
      <c r="AP26" s="250">
        <v>0.83124999999999993</v>
      </c>
      <c r="AQ26" s="250">
        <v>0.84513888888888899</v>
      </c>
      <c r="AR26" s="250">
        <v>0.85902777777777783</v>
      </c>
      <c r="AS26" s="250">
        <v>0.87291666666666667</v>
      </c>
      <c r="AT26" s="250">
        <v>0.88680555555555562</v>
      </c>
      <c r="AU26" s="250">
        <v>0.90069444444444446</v>
      </c>
      <c r="AV26" s="250">
        <v>0.9145833333333333</v>
      </c>
      <c r="AW26" s="250">
        <v>0.92847222222222214</v>
      </c>
      <c r="AX26" s="250">
        <v>0.94236111111111109</v>
      </c>
      <c r="AY26" s="250">
        <v>0.95624999999999993</v>
      </c>
      <c r="AZ26" s="248"/>
      <c r="BH26" s="259"/>
    </row>
    <row r="27" spans="1:60" ht="18" customHeight="1">
      <c r="A27" s="248"/>
      <c r="B27" s="252" t="s">
        <v>35</v>
      </c>
      <c r="C27" s="250">
        <v>0.29166666666666669</v>
      </c>
      <c r="D27" s="250">
        <v>0.30555555555555552</v>
      </c>
      <c r="E27" s="250">
        <v>0.31944444444444448</v>
      </c>
      <c r="F27" s="250">
        <v>0.33333333333333331</v>
      </c>
      <c r="G27" s="250">
        <v>0.34722222222222227</v>
      </c>
      <c r="H27" s="250">
        <v>0.3611111111111111</v>
      </c>
      <c r="I27" s="250">
        <v>0.375</v>
      </c>
      <c r="J27" s="250">
        <v>0.3888888888888889</v>
      </c>
      <c r="K27" s="250">
        <v>0.40277777777777773</v>
      </c>
      <c r="L27" s="250">
        <v>0.41666666666666669</v>
      </c>
      <c r="M27" s="250">
        <v>0.43055555555555558</v>
      </c>
      <c r="N27" s="250">
        <v>0.44444444444444442</v>
      </c>
      <c r="O27" s="250">
        <v>0.45833333333333331</v>
      </c>
      <c r="P27" s="250">
        <v>0.47222222222222227</v>
      </c>
      <c r="Q27" s="250">
        <v>0.4861111111111111</v>
      </c>
      <c r="R27" s="250">
        <v>0.5</v>
      </c>
      <c r="S27" s="250">
        <v>0.51388888888888895</v>
      </c>
      <c r="T27" s="250">
        <v>0.52777777777777779</v>
      </c>
      <c r="U27" s="250">
        <v>0.54166666666666663</v>
      </c>
      <c r="V27" s="250">
        <v>0.55555555555555558</v>
      </c>
      <c r="W27" s="250">
        <v>0.56944444444444442</v>
      </c>
      <c r="X27" s="250">
        <v>0.58333333333333337</v>
      </c>
      <c r="Y27" s="250">
        <v>0.59722222222222221</v>
      </c>
      <c r="Z27" s="250">
        <v>0.61111111111111105</v>
      </c>
      <c r="AA27" s="250">
        <v>0.625</v>
      </c>
      <c r="AB27" s="250">
        <v>0.63888888888888895</v>
      </c>
      <c r="AC27" s="250">
        <v>0.65277777777777779</v>
      </c>
      <c r="AD27" s="250">
        <v>0.66666666666666663</v>
      </c>
      <c r="AE27" s="250">
        <v>0.68055555555555547</v>
      </c>
      <c r="AF27" s="250">
        <v>0.69444444444444453</v>
      </c>
      <c r="AG27" s="250">
        <v>0.70833333333333337</v>
      </c>
      <c r="AH27" s="250">
        <v>0.72222222222222221</v>
      </c>
      <c r="AI27" s="250">
        <v>0.73611111111111116</v>
      </c>
      <c r="AJ27" s="250">
        <v>0.75</v>
      </c>
      <c r="AK27" s="250">
        <v>0.76388888888888884</v>
      </c>
      <c r="AL27" s="250">
        <v>0.77777777777777779</v>
      </c>
      <c r="AM27" s="250">
        <v>0.79166666666666663</v>
      </c>
      <c r="AN27" s="250">
        <v>0.80555555555555547</v>
      </c>
      <c r="AO27" s="250">
        <v>0.81944444444444453</v>
      </c>
      <c r="AP27" s="250">
        <v>0.83333333333333337</v>
      </c>
      <c r="AQ27" s="250">
        <v>0.84722222222222221</v>
      </c>
      <c r="AR27" s="250">
        <v>0.86111111111111116</v>
      </c>
      <c r="AS27" s="250">
        <v>0.875</v>
      </c>
      <c r="AT27" s="250">
        <v>0.88888888888888884</v>
      </c>
      <c r="AU27" s="250">
        <v>0.90277777777777779</v>
      </c>
      <c r="AV27" s="250">
        <v>0.91666666666666663</v>
      </c>
      <c r="AW27" s="250">
        <v>0.93055555555555547</v>
      </c>
      <c r="AX27" s="250">
        <v>0.94444444444444453</v>
      </c>
      <c r="AY27" s="250">
        <v>0.95833333333333337</v>
      </c>
      <c r="AZ27" s="248"/>
      <c r="BH27" s="259"/>
    </row>
    <row r="28" spans="1:60" ht="18" customHeight="1">
      <c r="A28" s="248"/>
      <c r="B28" s="252" t="s">
        <v>36</v>
      </c>
      <c r="C28" s="250">
        <v>0.29305555555555557</v>
      </c>
      <c r="D28" s="250">
        <v>0.30694444444444441</v>
      </c>
      <c r="E28" s="250">
        <v>0.32083333333333336</v>
      </c>
      <c r="F28" s="250">
        <v>0.3347222222222222</v>
      </c>
      <c r="G28" s="250">
        <v>0.34861111111111115</v>
      </c>
      <c r="H28" s="250">
        <v>0.36249999999999999</v>
      </c>
      <c r="I28" s="250">
        <v>0.37638888888888888</v>
      </c>
      <c r="J28" s="250">
        <v>0.39027777777777778</v>
      </c>
      <c r="K28" s="250">
        <v>0.40416666666666662</v>
      </c>
      <c r="L28" s="250">
        <v>0.41805555555555557</v>
      </c>
      <c r="M28" s="250">
        <v>0.43194444444444446</v>
      </c>
      <c r="N28" s="250">
        <v>0.4458333333333333</v>
      </c>
      <c r="O28" s="250">
        <v>0.4597222222222222</v>
      </c>
      <c r="P28" s="250">
        <v>0.47361111111111115</v>
      </c>
      <c r="Q28" s="250">
        <v>0.48749999999999999</v>
      </c>
      <c r="R28" s="250">
        <v>0.50138888888888888</v>
      </c>
      <c r="S28" s="250">
        <v>0.51527777777777783</v>
      </c>
      <c r="T28" s="250">
        <v>0.52916666666666667</v>
      </c>
      <c r="U28" s="250">
        <v>0.54305555555555551</v>
      </c>
      <c r="V28" s="250">
        <v>0.55694444444444446</v>
      </c>
      <c r="W28" s="250">
        <v>0.5708333333333333</v>
      </c>
      <c r="X28" s="250">
        <v>0.58472222222222225</v>
      </c>
      <c r="Y28" s="250">
        <v>0.59861111111111109</v>
      </c>
      <c r="Z28" s="250">
        <v>0.61249999999999993</v>
      </c>
      <c r="AA28" s="250">
        <v>0.62638888888888888</v>
      </c>
      <c r="AB28" s="250">
        <v>0.64027777777777783</v>
      </c>
      <c r="AC28" s="250">
        <v>0.65416666666666667</v>
      </c>
      <c r="AD28" s="250">
        <v>0.66805555555555562</v>
      </c>
      <c r="AE28" s="250">
        <v>0.68194444444444446</v>
      </c>
      <c r="AF28" s="250">
        <v>0.6958333333333333</v>
      </c>
      <c r="AG28" s="250">
        <v>0.70972222222222225</v>
      </c>
      <c r="AH28" s="250">
        <v>0.72361111111111109</v>
      </c>
      <c r="AI28" s="250">
        <v>0.73749999999999993</v>
      </c>
      <c r="AJ28" s="250">
        <v>0.75138888888888899</v>
      </c>
      <c r="AK28" s="250">
        <v>0.76527777777777783</v>
      </c>
      <c r="AL28" s="250">
        <v>0.77916666666666667</v>
      </c>
      <c r="AM28" s="250">
        <v>0.79305555555555562</v>
      </c>
      <c r="AN28" s="250">
        <v>0.80694444444444446</v>
      </c>
      <c r="AO28" s="250">
        <v>0.8208333333333333</v>
      </c>
      <c r="AP28" s="250">
        <v>0.83472222222222214</v>
      </c>
      <c r="AQ28" s="250">
        <v>0.84861111111111109</v>
      </c>
      <c r="AR28" s="250">
        <v>0.86249999999999993</v>
      </c>
      <c r="AS28" s="250">
        <v>0.87638888888888899</v>
      </c>
      <c r="AT28" s="250">
        <v>0.89027777777777783</v>
      </c>
      <c r="AU28" s="250">
        <v>0.90416666666666667</v>
      </c>
      <c r="AV28" s="250">
        <v>0.91805555555555562</v>
      </c>
      <c r="AW28" s="250">
        <v>0.93194444444444446</v>
      </c>
      <c r="AX28" s="250">
        <v>0.9458333333333333</v>
      </c>
      <c r="AY28" s="250">
        <v>0.95972222222222225</v>
      </c>
      <c r="AZ28" s="248"/>
      <c r="BH28" s="259"/>
    </row>
    <row r="29" spans="1:60" ht="18" customHeight="1">
      <c r="A29" s="248"/>
      <c r="B29" s="260"/>
      <c r="C29" s="261"/>
      <c r="D29" s="261"/>
      <c r="E29" s="261"/>
      <c r="F29" s="261"/>
      <c r="G29" s="261"/>
      <c r="H29" s="261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262"/>
      <c r="AA29" s="262"/>
      <c r="AB29" s="262"/>
      <c r="AC29" s="262"/>
      <c r="AD29" s="262"/>
      <c r="AE29" s="262"/>
      <c r="AF29" s="262"/>
      <c r="AG29" s="262"/>
      <c r="AH29" s="262"/>
      <c r="AI29" s="262"/>
      <c r="AJ29" s="262"/>
      <c r="AK29" s="262"/>
      <c r="AL29" s="262"/>
      <c r="AM29" s="262"/>
      <c r="AN29" s="262"/>
      <c r="AO29" s="262"/>
      <c r="AP29" s="262"/>
      <c r="AQ29" s="262"/>
      <c r="AR29" s="262"/>
      <c r="AS29" s="262"/>
      <c r="AT29" s="262"/>
      <c r="AU29" s="262"/>
      <c r="AV29" s="262"/>
      <c r="AW29" s="262"/>
      <c r="AX29" s="262"/>
      <c r="AY29" s="262"/>
      <c r="AZ29" s="262"/>
      <c r="BA29" s="262"/>
      <c r="BB29" s="262"/>
      <c r="BC29" s="262"/>
      <c r="BD29" s="262"/>
      <c r="BE29" s="262"/>
      <c r="BF29" s="248"/>
      <c r="BH29" s="259"/>
    </row>
    <row r="30" spans="1:60" ht="13.8">
      <c r="A30" s="248"/>
      <c r="B30" s="248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  <c r="AN30" s="248"/>
      <c r="AO30" s="248"/>
      <c r="AP30" s="248"/>
      <c r="AQ30" s="248"/>
      <c r="AR30" s="248"/>
      <c r="AS30" s="248"/>
      <c r="AT30" s="248"/>
      <c r="AU30" s="248"/>
      <c r="AV30" s="248"/>
      <c r="AW30" s="248"/>
      <c r="AX30" s="248"/>
      <c r="AY30" s="248"/>
      <c r="AZ30" s="248"/>
      <c r="BA30" s="248"/>
      <c r="BB30" s="248"/>
      <c r="BC30" s="248"/>
      <c r="BD30" s="248"/>
      <c r="BE30" s="248"/>
      <c r="BF30" s="248"/>
      <c r="BH30" s="259"/>
    </row>
    <row r="31" spans="1:60" ht="18" customHeight="1">
      <c r="A31" s="245"/>
      <c r="B31" s="249" t="s">
        <v>36</v>
      </c>
      <c r="C31" s="250">
        <v>0.22500000000000001</v>
      </c>
      <c r="D31" s="257">
        <v>0.2388888888888889</v>
      </c>
      <c r="E31" s="250">
        <v>0.25277777777777777</v>
      </c>
      <c r="F31" s="250">
        <v>0.26666666666666666</v>
      </c>
      <c r="G31" s="250">
        <v>0.28055555555555556</v>
      </c>
      <c r="H31" s="250">
        <v>0.29444444444444445</v>
      </c>
      <c r="I31" s="250">
        <v>0.30833333333333335</v>
      </c>
      <c r="J31" s="250">
        <v>0.32222222222222224</v>
      </c>
      <c r="K31" s="250">
        <v>0.33611111111111108</v>
      </c>
      <c r="L31" s="250">
        <v>0.35000000000000003</v>
      </c>
      <c r="M31" s="250">
        <v>0.36388888888888887</v>
      </c>
      <c r="N31" s="250">
        <v>0.37777777777777777</v>
      </c>
      <c r="O31" s="250">
        <v>0.39166666666666666</v>
      </c>
      <c r="P31" s="250">
        <v>0.4055555555555555</v>
      </c>
      <c r="Q31" s="250">
        <v>0.41944444444444445</v>
      </c>
      <c r="R31" s="250">
        <v>0.43333333333333335</v>
      </c>
      <c r="S31" s="250">
        <v>0.44722222222222219</v>
      </c>
      <c r="T31" s="250">
        <v>0.46111111111111108</v>
      </c>
      <c r="U31" s="250">
        <v>0.47500000000000003</v>
      </c>
      <c r="V31" s="250">
        <v>0.48888888888888887</v>
      </c>
      <c r="W31" s="250">
        <v>0.50277777777777777</v>
      </c>
      <c r="X31" s="250">
        <v>0.51666666666666672</v>
      </c>
      <c r="Y31" s="250">
        <v>0.53055555555555556</v>
      </c>
      <c r="Z31" s="250">
        <v>0.5444444444444444</v>
      </c>
      <c r="AA31" s="250">
        <v>0.55833333333333335</v>
      </c>
      <c r="AB31" s="250">
        <v>0.57222222222222219</v>
      </c>
      <c r="AC31" s="250">
        <v>0.58611111111111114</v>
      </c>
      <c r="AD31" s="250">
        <v>0.6</v>
      </c>
      <c r="AE31" s="250">
        <v>0.61388888888888882</v>
      </c>
      <c r="AF31" s="250">
        <v>0.62777777777777777</v>
      </c>
      <c r="AG31" s="250">
        <v>0.64166666666666672</v>
      </c>
      <c r="AH31" s="250">
        <v>0.65555555555555556</v>
      </c>
      <c r="AI31" s="250">
        <v>0.6694444444444444</v>
      </c>
      <c r="AJ31" s="250">
        <v>0.68333333333333324</v>
      </c>
      <c r="AK31" s="250">
        <v>0.6972222222222223</v>
      </c>
      <c r="AL31" s="250">
        <v>0.71111111111111114</v>
      </c>
      <c r="AM31" s="250">
        <v>0.72499999999999998</v>
      </c>
      <c r="AN31" s="250">
        <v>0.73888888888888893</v>
      </c>
      <c r="AO31" s="250">
        <v>0.75277777777777777</v>
      </c>
      <c r="AP31" s="250">
        <v>0.76666666666666661</v>
      </c>
      <c r="AQ31" s="250">
        <v>0.78055555555555556</v>
      </c>
      <c r="AR31" s="250">
        <v>0.7944444444444444</v>
      </c>
      <c r="AS31" s="250">
        <v>0.80833333333333324</v>
      </c>
      <c r="AT31" s="250">
        <v>0.8222222222222223</v>
      </c>
      <c r="AU31" s="250">
        <v>0.83611111111111114</v>
      </c>
      <c r="AV31" s="250">
        <v>0.85</v>
      </c>
      <c r="AW31" s="250">
        <v>0.86388888888888893</v>
      </c>
      <c r="AX31" s="250">
        <v>0.87777777777777777</v>
      </c>
      <c r="AY31" s="250">
        <v>0.89166666666666661</v>
      </c>
      <c r="AZ31" s="245"/>
      <c r="BC31" s="247"/>
      <c r="BF31" s="245"/>
      <c r="BH31" s="259"/>
    </row>
    <row r="32" spans="1:60" ht="18" customHeight="1">
      <c r="A32" s="245"/>
      <c r="B32" s="249" t="s">
        <v>35</v>
      </c>
      <c r="C32" s="250">
        <v>0.22708333333333333</v>
      </c>
      <c r="D32" s="257">
        <v>0.24097222222222223</v>
      </c>
      <c r="E32" s="250">
        <v>0.25486111111111109</v>
      </c>
      <c r="F32" s="250">
        <v>0.26874999999999999</v>
      </c>
      <c r="G32" s="250">
        <v>0.28263888888888888</v>
      </c>
      <c r="H32" s="250">
        <v>0.29652777777777778</v>
      </c>
      <c r="I32" s="250">
        <v>0.31041666666666667</v>
      </c>
      <c r="J32" s="250">
        <v>0.32430555555555557</v>
      </c>
      <c r="K32" s="250">
        <v>0.33819444444444446</v>
      </c>
      <c r="L32" s="250">
        <v>0.3520833333333333</v>
      </c>
      <c r="M32" s="250">
        <v>0.3659722222222222</v>
      </c>
      <c r="N32" s="250">
        <v>0.37986111111111115</v>
      </c>
      <c r="O32" s="250">
        <v>0.39374999999999999</v>
      </c>
      <c r="P32" s="250">
        <v>0.40763888888888888</v>
      </c>
      <c r="Q32" s="250">
        <v>0.42152777777777778</v>
      </c>
      <c r="R32" s="250">
        <v>0.43541666666666662</v>
      </c>
      <c r="S32" s="250">
        <v>0.44930555555555557</v>
      </c>
      <c r="T32" s="250">
        <v>0.46319444444444446</v>
      </c>
      <c r="U32" s="250">
        <v>0.4770833333333333</v>
      </c>
      <c r="V32" s="250">
        <v>0.4909722222222222</v>
      </c>
      <c r="W32" s="250">
        <v>0.50486111111111109</v>
      </c>
      <c r="X32" s="250">
        <v>0.51874999999999993</v>
      </c>
      <c r="Y32" s="250">
        <v>0.53263888888888888</v>
      </c>
      <c r="Z32" s="250">
        <v>0.54652777777777783</v>
      </c>
      <c r="AA32" s="250">
        <v>0.56041666666666667</v>
      </c>
      <c r="AB32" s="250">
        <v>0.57430555555555551</v>
      </c>
      <c r="AC32" s="250">
        <v>0.58819444444444446</v>
      </c>
      <c r="AD32" s="250">
        <v>0.6020833333333333</v>
      </c>
      <c r="AE32" s="250">
        <v>0.61597222222222225</v>
      </c>
      <c r="AF32" s="250">
        <v>0.62986111111111109</v>
      </c>
      <c r="AG32" s="250">
        <v>0.64374999999999993</v>
      </c>
      <c r="AH32" s="250">
        <v>0.65763888888888888</v>
      </c>
      <c r="AI32" s="250">
        <v>0.67152777777777783</v>
      </c>
      <c r="AJ32" s="250">
        <v>0.68541666666666667</v>
      </c>
      <c r="AK32" s="250">
        <v>0.69930555555555562</v>
      </c>
      <c r="AL32" s="250">
        <v>0.71319444444444446</v>
      </c>
      <c r="AM32" s="250">
        <v>0.7270833333333333</v>
      </c>
      <c r="AN32" s="250">
        <v>0.74097222222222225</v>
      </c>
      <c r="AO32" s="250">
        <v>0.75486111111111109</v>
      </c>
      <c r="AP32" s="250">
        <v>0.76874999999999993</v>
      </c>
      <c r="AQ32" s="250">
        <v>0.78263888888888899</v>
      </c>
      <c r="AR32" s="250">
        <v>0.79652777777777783</v>
      </c>
      <c r="AS32" s="250">
        <v>0.81041666666666667</v>
      </c>
      <c r="AT32" s="250">
        <v>0.82430555555555562</v>
      </c>
      <c r="AU32" s="250">
        <v>0.83819444444444446</v>
      </c>
      <c r="AV32" s="250">
        <v>0.8520833333333333</v>
      </c>
      <c r="AW32" s="250">
        <v>0.86597222222222225</v>
      </c>
      <c r="AX32" s="250">
        <v>0.87986111111111109</v>
      </c>
      <c r="AY32" s="250">
        <v>0.89374999999999993</v>
      </c>
      <c r="AZ32" s="245"/>
      <c r="BC32" s="247"/>
      <c r="BF32" s="245"/>
      <c r="BH32" s="259"/>
    </row>
    <row r="33" spans="1:60" ht="18" customHeight="1">
      <c r="A33" s="245"/>
      <c r="B33" s="249" t="s">
        <v>34</v>
      </c>
      <c r="C33" s="250">
        <v>0.2298611111111111</v>
      </c>
      <c r="D33" s="257">
        <v>0.24374999999999999</v>
      </c>
      <c r="E33" s="250">
        <v>0.25763888888888892</v>
      </c>
      <c r="F33" s="250">
        <v>0.27152777777777776</v>
      </c>
      <c r="G33" s="250">
        <v>0.28541666666666665</v>
      </c>
      <c r="H33" s="250">
        <v>0.29930555555555555</v>
      </c>
      <c r="I33" s="250">
        <v>0.31319444444444444</v>
      </c>
      <c r="J33" s="250">
        <v>0.32708333333333334</v>
      </c>
      <c r="K33" s="250">
        <v>0.34097222222222223</v>
      </c>
      <c r="L33" s="250">
        <v>0.35486111111111113</v>
      </c>
      <c r="M33" s="250">
        <v>0.36874999999999997</v>
      </c>
      <c r="N33" s="250">
        <v>0.38263888888888892</v>
      </c>
      <c r="O33" s="250">
        <v>0.39652777777777781</v>
      </c>
      <c r="P33" s="250">
        <v>0.41041666666666665</v>
      </c>
      <c r="Q33" s="250">
        <v>0.42430555555555555</v>
      </c>
      <c r="R33" s="250">
        <v>0.4381944444444445</v>
      </c>
      <c r="S33" s="250">
        <v>0.45208333333333334</v>
      </c>
      <c r="T33" s="250">
        <v>0.46597222222222223</v>
      </c>
      <c r="U33" s="250">
        <v>0.47986111111111113</v>
      </c>
      <c r="V33" s="250">
        <v>0.49374999999999997</v>
      </c>
      <c r="W33" s="250">
        <v>0.50763888888888886</v>
      </c>
      <c r="X33" s="250">
        <v>0.52152777777777781</v>
      </c>
      <c r="Y33" s="250">
        <v>0.53541666666666665</v>
      </c>
      <c r="Z33" s="250">
        <v>0.5493055555555556</v>
      </c>
      <c r="AA33" s="250">
        <v>0.56319444444444444</v>
      </c>
      <c r="AB33" s="250">
        <v>0.57708333333333328</v>
      </c>
      <c r="AC33" s="250">
        <v>0.59097222222222223</v>
      </c>
      <c r="AD33" s="250">
        <v>0.60486111111111118</v>
      </c>
      <c r="AE33" s="250">
        <v>0.61875000000000002</v>
      </c>
      <c r="AF33" s="250">
        <v>0.63263888888888886</v>
      </c>
      <c r="AG33" s="250">
        <v>0.64652777777777781</v>
      </c>
      <c r="AH33" s="250">
        <v>0.66041666666666665</v>
      </c>
      <c r="AI33" s="250">
        <v>0.6743055555555556</v>
      </c>
      <c r="AJ33" s="250">
        <v>0.68819444444444444</v>
      </c>
      <c r="AK33" s="250">
        <v>0.70208333333333339</v>
      </c>
      <c r="AL33" s="250">
        <v>0.71597222222222223</v>
      </c>
      <c r="AM33" s="250">
        <v>0.72986111111111107</v>
      </c>
      <c r="AN33" s="250">
        <v>0.74375000000000002</v>
      </c>
      <c r="AO33" s="250">
        <v>0.75763888888888886</v>
      </c>
      <c r="AP33" s="250">
        <v>0.7715277777777777</v>
      </c>
      <c r="AQ33" s="250">
        <v>0.78541666666666676</v>
      </c>
      <c r="AR33" s="250">
        <v>0.7993055555555556</v>
      </c>
      <c r="AS33" s="250">
        <v>0.81319444444444444</v>
      </c>
      <c r="AT33" s="250">
        <v>0.82708333333333339</v>
      </c>
      <c r="AU33" s="250">
        <v>0.84097222222222223</v>
      </c>
      <c r="AV33" s="250">
        <v>0.85486111111111107</v>
      </c>
      <c r="AW33" s="250">
        <v>0.86875000000000002</v>
      </c>
      <c r="AX33" s="250">
        <v>0.88263888888888886</v>
      </c>
      <c r="AY33" s="250">
        <v>0.8965277777777777</v>
      </c>
      <c r="AZ33" s="245"/>
      <c r="BC33" s="247"/>
      <c r="BF33" s="245"/>
      <c r="BH33" s="259"/>
    </row>
    <row r="34" spans="1:60" ht="18" customHeight="1">
      <c r="A34" s="245"/>
      <c r="B34" s="249" t="s">
        <v>33</v>
      </c>
      <c r="C34" s="250">
        <v>0.23124999999999998</v>
      </c>
      <c r="D34" s="257">
        <v>0.24513888888888888</v>
      </c>
      <c r="E34" s="250">
        <v>0.2590277777777778</v>
      </c>
      <c r="F34" s="250">
        <v>0.27291666666666664</v>
      </c>
      <c r="G34" s="250">
        <v>0.28680555555555554</v>
      </c>
      <c r="H34" s="250">
        <v>0.30069444444444443</v>
      </c>
      <c r="I34" s="250">
        <v>0.31458333333333333</v>
      </c>
      <c r="J34" s="250">
        <v>0.32847222222222222</v>
      </c>
      <c r="K34" s="250">
        <v>0.34236111111111112</v>
      </c>
      <c r="L34" s="250">
        <v>0.35625000000000001</v>
      </c>
      <c r="M34" s="250">
        <v>0.37013888888888885</v>
      </c>
      <c r="N34" s="250">
        <v>0.3840277777777778</v>
      </c>
      <c r="O34" s="250">
        <v>0.3979166666666667</v>
      </c>
      <c r="P34" s="250">
        <v>0.41180555555555554</v>
      </c>
      <c r="Q34" s="250">
        <v>0.42569444444444443</v>
      </c>
      <c r="R34" s="250">
        <v>0.43958333333333338</v>
      </c>
      <c r="S34" s="250">
        <v>0.45347222222222222</v>
      </c>
      <c r="T34" s="250">
        <v>0.46736111111111112</v>
      </c>
      <c r="U34" s="250">
        <v>0.48125000000000001</v>
      </c>
      <c r="V34" s="250">
        <v>0.49513888888888885</v>
      </c>
      <c r="W34" s="250">
        <v>0.50902777777777775</v>
      </c>
      <c r="X34" s="250">
        <v>0.5229166666666667</v>
      </c>
      <c r="Y34" s="250">
        <v>0.53680555555555554</v>
      </c>
      <c r="Z34" s="250">
        <v>0.55069444444444449</v>
      </c>
      <c r="AA34" s="250">
        <v>0.56458333333333333</v>
      </c>
      <c r="AB34" s="250">
        <v>0.57847222222222217</v>
      </c>
      <c r="AC34" s="250">
        <v>0.59236111111111112</v>
      </c>
      <c r="AD34" s="250">
        <v>0.60625000000000007</v>
      </c>
      <c r="AE34" s="250">
        <v>0.62013888888888891</v>
      </c>
      <c r="AF34" s="250">
        <v>0.63402777777777775</v>
      </c>
      <c r="AG34" s="250">
        <v>0.6479166666666667</v>
      </c>
      <c r="AH34" s="250">
        <v>0.66180555555555554</v>
      </c>
      <c r="AI34" s="250">
        <v>0.67569444444444438</v>
      </c>
      <c r="AJ34" s="250">
        <v>0.68958333333333333</v>
      </c>
      <c r="AK34" s="250">
        <v>0.70347222222222217</v>
      </c>
      <c r="AL34" s="250">
        <v>0.71736111111111101</v>
      </c>
      <c r="AM34" s="250">
        <v>0.73125000000000007</v>
      </c>
      <c r="AN34" s="250">
        <v>0.74513888888888891</v>
      </c>
      <c r="AO34" s="250">
        <v>0.75902777777777775</v>
      </c>
      <c r="AP34" s="250">
        <v>0.7729166666666667</v>
      </c>
      <c r="AQ34" s="250">
        <v>0.78680555555555554</v>
      </c>
      <c r="AR34" s="250">
        <v>0.80069444444444438</v>
      </c>
      <c r="AS34" s="250">
        <v>0.81458333333333333</v>
      </c>
      <c r="AT34" s="250">
        <v>0.82847222222222217</v>
      </c>
      <c r="AU34" s="250">
        <v>0.84236111111111101</v>
      </c>
      <c r="AV34" s="250">
        <v>0.85625000000000007</v>
      </c>
      <c r="AW34" s="250">
        <v>0.87013888888888891</v>
      </c>
      <c r="AX34" s="250">
        <v>0.88402777777777775</v>
      </c>
      <c r="AY34" s="250">
        <v>0.8979166666666667</v>
      </c>
      <c r="AZ34" s="245"/>
      <c r="BC34" s="247"/>
      <c r="BF34" s="245"/>
      <c r="BH34" s="259"/>
    </row>
    <row r="35" spans="1:60" ht="18" customHeight="1">
      <c r="A35" s="245"/>
      <c r="B35" s="249" t="s">
        <v>32</v>
      </c>
      <c r="C35" s="250">
        <v>0.23194444444444443</v>
      </c>
      <c r="D35" s="257">
        <v>0.24583333333333335</v>
      </c>
      <c r="E35" s="250">
        <v>0.25972222222222224</v>
      </c>
      <c r="F35" s="250">
        <v>0.27361111111111108</v>
      </c>
      <c r="G35" s="250">
        <v>0.28750000000000003</v>
      </c>
      <c r="H35" s="250">
        <v>0.30138888888888887</v>
      </c>
      <c r="I35" s="250">
        <v>0.31527777777777777</v>
      </c>
      <c r="J35" s="250">
        <v>0.32916666666666666</v>
      </c>
      <c r="K35" s="250">
        <v>0.3430555555555555</v>
      </c>
      <c r="L35" s="250">
        <v>0.35694444444444445</v>
      </c>
      <c r="M35" s="250">
        <v>0.37083333333333335</v>
      </c>
      <c r="N35" s="250">
        <v>0.38472222222222219</v>
      </c>
      <c r="O35" s="250">
        <v>0.39861111111111108</v>
      </c>
      <c r="P35" s="250">
        <v>0.41250000000000003</v>
      </c>
      <c r="Q35" s="250">
        <v>0.42638888888888887</v>
      </c>
      <c r="R35" s="250">
        <v>0.44027777777777777</v>
      </c>
      <c r="S35" s="250">
        <v>0.45416666666666666</v>
      </c>
      <c r="T35" s="250">
        <v>0.4680555555555555</v>
      </c>
      <c r="U35" s="250">
        <v>0.48194444444444445</v>
      </c>
      <c r="V35" s="250">
        <v>0.49583333333333335</v>
      </c>
      <c r="W35" s="250">
        <v>0.50972222222222219</v>
      </c>
      <c r="X35" s="250">
        <v>0.52361111111111114</v>
      </c>
      <c r="Y35" s="250">
        <v>0.53749999999999998</v>
      </c>
      <c r="Z35" s="250">
        <v>0.55138888888888882</v>
      </c>
      <c r="AA35" s="250">
        <v>0.56527777777777777</v>
      </c>
      <c r="AB35" s="250">
        <v>0.57916666666666672</v>
      </c>
      <c r="AC35" s="250">
        <v>0.59305555555555556</v>
      </c>
      <c r="AD35" s="250">
        <v>0.6069444444444444</v>
      </c>
      <c r="AE35" s="250">
        <v>0.62083333333333335</v>
      </c>
      <c r="AF35" s="250">
        <v>0.63472222222222219</v>
      </c>
      <c r="AG35" s="250">
        <v>0.64861111111111114</v>
      </c>
      <c r="AH35" s="250">
        <v>0.66249999999999998</v>
      </c>
      <c r="AI35" s="250">
        <v>0.67638888888888893</v>
      </c>
      <c r="AJ35" s="250">
        <v>0.69027777777777777</v>
      </c>
      <c r="AK35" s="250">
        <v>0.70416666666666661</v>
      </c>
      <c r="AL35" s="250">
        <v>0.71805555555555556</v>
      </c>
      <c r="AM35" s="250">
        <v>0.7319444444444444</v>
      </c>
      <c r="AN35" s="250">
        <v>0.74583333333333324</v>
      </c>
      <c r="AO35" s="250">
        <v>0.7597222222222223</v>
      </c>
      <c r="AP35" s="250">
        <v>0.77361111111111114</v>
      </c>
      <c r="AQ35" s="250">
        <v>0.78749999999999998</v>
      </c>
      <c r="AR35" s="250">
        <v>0.80138888888888893</v>
      </c>
      <c r="AS35" s="250">
        <v>0.81527777777777777</v>
      </c>
      <c r="AT35" s="250">
        <v>0.82916666666666661</v>
      </c>
      <c r="AU35" s="250">
        <v>0.84305555555555545</v>
      </c>
      <c r="AV35" s="250">
        <v>0.8569444444444444</v>
      </c>
      <c r="AW35" s="250">
        <v>0.87083333333333324</v>
      </c>
      <c r="AX35" s="250">
        <v>0.8847222222222223</v>
      </c>
      <c r="AY35" s="250">
        <v>0.89861111111111114</v>
      </c>
      <c r="AZ35" s="245"/>
      <c r="BC35" s="247"/>
      <c r="BF35" s="245"/>
      <c r="BH35" s="259"/>
    </row>
    <row r="36" spans="1:60" ht="18" customHeight="1">
      <c r="A36" s="245"/>
      <c r="B36" s="249" t="s">
        <v>31</v>
      </c>
      <c r="C36" s="250">
        <v>0.23402777777777781</v>
      </c>
      <c r="D36" s="257">
        <v>0.24791666666666667</v>
      </c>
      <c r="E36" s="250">
        <v>0.26180555555555557</v>
      </c>
      <c r="F36" s="250">
        <v>0.27569444444444446</v>
      </c>
      <c r="G36" s="250">
        <v>0.28958333333333336</v>
      </c>
      <c r="H36" s="250">
        <v>0.3034722222222222</v>
      </c>
      <c r="I36" s="250">
        <v>0.31736111111111115</v>
      </c>
      <c r="J36" s="250">
        <v>0.33124999999999999</v>
      </c>
      <c r="K36" s="250">
        <v>0.34513888888888888</v>
      </c>
      <c r="L36" s="250">
        <v>0.35902777777777778</v>
      </c>
      <c r="M36" s="250">
        <v>0.37291666666666662</v>
      </c>
      <c r="N36" s="250">
        <v>0.38680555555555557</v>
      </c>
      <c r="O36" s="250">
        <v>0.40069444444444446</v>
      </c>
      <c r="P36" s="250">
        <v>0.4145833333333333</v>
      </c>
      <c r="Q36" s="250">
        <v>0.4284722222222222</v>
      </c>
      <c r="R36" s="250">
        <v>0.44236111111111115</v>
      </c>
      <c r="S36" s="250">
        <v>0.45624999999999999</v>
      </c>
      <c r="T36" s="250">
        <v>0.47013888888888888</v>
      </c>
      <c r="U36" s="250">
        <v>0.48402777777777778</v>
      </c>
      <c r="V36" s="250">
        <v>0.49791666666666662</v>
      </c>
      <c r="W36" s="250">
        <v>0.51180555555555551</v>
      </c>
      <c r="X36" s="250">
        <v>0.52569444444444446</v>
      </c>
      <c r="Y36" s="250">
        <v>0.5395833333333333</v>
      </c>
      <c r="Z36" s="250">
        <v>0.55347222222222225</v>
      </c>
      <c r="AA36" s="250">
        <v>0.56736111111111109</v>
      </c>
      <c r="AB36" s="250">
        <v>0.58124999999999993</v>
      </c>
      <c r="AC36" s="250">
        <v>0.59513888888888888</v>
      </c>
      <c r="AD36" s="250">
        <v>0.60902777777777783</v>
      </c>
      <c r="AE36" s="250">
        <v>0.62291666666666667</v>
      </c>
      <c r="AF36" s="250">
        <v>0.63680555555555551</v>
      </c>
      <c r="AG36" s="250">
        <v>0.65069444444444446</v>
      </c>
      <c r="AH36" s="250">
        <v>0.6645833333333333</v>
      </c>
      <c r="AI36" s="250">
        <v>0.67847222222222225</v>
      </c>
      <c r="AJ36" s="250">
        <v>0.69236111111111109</v>
      </c>
      <c r="AK36" s="250">
        <v>0.70624999999999993</v>
      </c>
      <c r="AL36" s="250">
        <v>0.72013888888888899</v>
      </c>
      <c r="AM36" s="250">
        <v>0.73402777777777783</v>
      </c>
      <c r="AN36" s="250">
        <v>0.74791666666666667</v>
      </c>
      <c r="AO36" s="250">
        <v>0.76180555555555562</v>
      </c>
      <c r="AP36" s="250">
        <v>0.77569444444444446</v>
      </c>
      <c r="AQ36" s="250">
        <v>0.7895833333333333</v>
      </c>
      <c r="AR36" s="250">
        <v>0.80347222222222225</v>
      </c>
      <c r="AS36" s="250">
        <v>0.81736111111111109</v>
      </c>
      <c r="AT36" s="250">
        <v>0.83124999999999993</v>
      </c>
      <c r="AU36" s="250">
        <v>0.84513888888888877</v>
      </c>
      <c r="AV36" s="250">
        <v>0.85902777777777783</v>
      </c>
      <c r="AW36" s="250">
        <v>0.87291666666666667</v>
      </c>
      <c r="AX36" s="250">
        <v>0.88680555555555562</v>
      </c>
      <c r="AY36" s="250">
        <v>0.90069444444444446</v>
      </c>
      <c r="AZ36" s="245"/>
      <c r="BC36" s="247"/>
      <c r="BF36" s="245"/>
      <c r="BH36" s="259"/>
    </row>
    <row r="37" spans="1:60" ht="18" customHeight="1">
      <c r="A37" s="245"/>
      <c r="B37" s="249" t="s">
        <v>30</v>
      </c>
      <c r="C37" s="250">
        <v>0.23472222222222219</v>
      </c>
      <c r="D37" s="257">
        <v>0.24861111111111112</v>
      </c>
      <c r="E37" s="250">
        <v>0.26250000000000001</v>
      </c>
      <c r="F37" s="250">
        <v>0.27638888888888885</v>
      </c>
      <c r="G37" s="250">
        <v>0.2902777777777778</v>
      </c>
      <c r="H37" s="250">
        <v>0.30416666666666664</v>
      </c>
      <c r="I37" s="250">
        <v>0.31805555555555554</v>
      </c>
      <c r="J37" s="250">
        <v>0.33194444444444443</v>
      </c>
      <c r="K37" s="250">
        <v>0.34583333333333338</v>
      </c>
      <c r="L37" s="250">
        <v>0.35972222222222222</v>
      </c>
      <c r="M37" s="250">
        <v>0.37361111111111112</v>
      </c>
      <c r="N37" s="250">
        <v>0.38750000000000001</v>
      </c>
      <c r="O37" s="250">
        <v>0.40138888888888885</v>
      </c>
      <c r="P37" s="250">
        <v>0.4152777777777778</v>
      </c>
      <c r="Q37" s="250">
        <v>0.4291666666666667</v>
      </c>
      <c r="R37" s="250">
        <v>0.44305555555555554</v>
      </c>
      <c r="S37" s="250">
        <v>0.45694444444444443</v>
      </c>
      <c r="T37" s="250">
        <v>0.47083333333333338</v>
      </c>
      <c r="U37" s="250">
        <v>0.48472222222222222</v>
      </c>
      <c r="V37" s="250">
        <v>0.49861111111111112</v>
      </c>
      <c r="W37" s="250">
        <v>0.51250000000000007</v>
      </c>
      <c r="X37" s="250">
        <v>0.52638888888888891</v>
      </c>
      <c r="Y37" s="250">
        <v>0.54027777777777775</v>
      </c>
      <c r="Z37" s="250">
        <v>0.5541666666666667</v>
      </c>
      <c r="AA37" s="250">
        <v>0.56805555555555554</v>
      </c>
      <c r="AB37" s="250">
        <v>0.58194444444444449</v>
      </c>
      <c r="AC37" s="250">
        <v>0.59583333333333333</v>
      </c>
      <c r="AD37" s="250">
        <v>0.60972222222222217</v>
      </c>
      <c r="AE37" s="250">
        <v>0.62361111111111112</v>
      </c>
      <c r="AF37" s="250">
        <v>0.63750000000000007</v>
      </c>
      <c r="AG37" s="250">
        <v>0.65138888888888891</v>
      </c>
      <c r="AH37" s="250">
        <v>0.66527777777777775</v>
      </c>
      <c r="AI37" s="250">
        <v>0.6791666666666667</v>
      </c>
      <c r="AJ37" s="250">
        <v>0.69305555555555554</v>
      </c>
      <c r="AK37" s="250">
        <v>0.70694444444444438</v>
      </c>
      <c r="AL37" s="250">
        <v>0.72083333333333333</v>
      </c>
      <c r="AM37" s="250">
        <v>0.73472222222222217</v>
      </c>
      <c r="AN37" s="250">
        <v>0.74861111111111101</v>
      </c>
      <c r="AO37" s="250">
        <v>0.76250000000000007</v>
      </c>
      <c r="AP37" s="250">
        <v>0.77638888888888891</v>
      </c>
      <c r="AQ37" s="250">
        <v>0.79027777777777775</v>
      </c>
      <c r="AR37" s="250">
        <v>0.8041666666666667</v>
      </c>
      <c r="AS37" s="250">
        <v>0.81805555555555554</v>
      </c>
      <c r="AT37" s="250">
        <v>0.83194444444444438</v>
      </c>
      <c r="AU37" s="250">
        <v>0.84583333333333321</v>
      </c>
      <c r="AV37" s="250">
        <v>0.85972222222222217</v>
      </c>
      <c r="AW37" s="250">
        <v>0.87361111111111101</v>
      </c>
      <c r="AX37" s="250">
        <v>0.88750000000000007</v>
      </c>
      <c r="AY37" s="250">
        <v>0.90138888888888891</v>
      </c>
      <c r="AZ37" s="245"/>
      <c r="BC37" s="247"/>
      <c r="BF37" s="245"/>
      <c r="BH37" s="259"/>
    </row>
    <row r="38" spans="1:60" ht="18" customHeight="1">
      <c r="A38" s="245"/>
      <c r="B38" s="249" t="s">
        <v>29</v>
      </c>
      <c r="C38" s="250">
        <v>0.2388888888888889</v>
      </c>
      <c r="D38" s="257">
        <v>0.25277777777777777</v>
      </c>
      <c r="E38" s="250">
        <v>0.26666666666666666</v>
      </c>
      <c r="F38" s="250">
        <v>0.28055555555555556</v>
      </c>
      <c r="G38" s="250">
        <v>0.29444444444444445</v>
      </c>
      <c r="H38" s="250">
        <v>0.30833333333333335</v>
      </c>
      <c r="I38" s="250">
        <v>0.32222222222222224</v>
      </c>
      <c r="J38" s="250">
        <v>0.33611111111111108</v>
      </c>
      <c r="K38" s="250">
        <v>0.35000000000000003</v>
      </c>
      <c r="L38" s="250">
        <v>0.36388888888888887</v>
      </c>
      <c r="M38" s="250">
        <v>0.37777777777777777</v>
      </c>
      <c r="N38" s="250">
        <v>0.39166666666666666</v>
      </c>
      <c r="O38" s="250">
        <v>0.4055555555555555</v>
      </c>
      <c r="P38" s="250">
        <v>0.41944444444444445</v>
      </c>
      <c r="Q38" s="250">
        <v>0.43333333333333335</v>
      </c>
      <c r="R38" s="250">
        <v>0.44722222222222219</v>
      </c>
      <c r="S38" s="250">
        <v>0.46111111111111108</v>
      </c>
      <c r="T38" s="250">
        <v>0.47500000000000003</v>
      </c>
      <c r="U38" s="250">
        <v>0.48888888888888887</v>
      </c>
      <c r="V38" s="250">
        <v>0.50277777777777777</v>
      </c>
      <c r="W38" s="250">
        <v>0.51666666666666672</v>
      </c>
      <c r="X38" s="250">
        <v>0.53055555555555556</v>
      </c>
      <c r="Y38" s="250">
        <v>0.5444444444444444</v>
      </c>
      <c r="Z38" s="250">
        <v>0.55833333333333335</v>
      </c>
      <c r="AA38" s="250">
        <v>0.57222222222222219</v>
      </c>
      <c r="AB38" s="250">
        <v>0.58611111111111114</v>
      </c>
      <c r="AC38" s="250">
        <v>0.6</v>
      </c>
      <c r="AD38" s="250">
        <v>0.61388888888888882</v>
      </c>
      <c r="AE38" s="250">
        <v>0.62777777777777777</v>
      </c>
      <c r="AF38" s="250">
        <v>0.64166666666666672</v>
      </c>
      <c r="AG38" s="250">
        <v>0.65555555555555556</v>
      </c>
      <c r="AH38" s="250">
        <v>0.6694444444444444</v>
      </c>
      <c r="AI38" s="250">
        <v>0.68333333333333324</v>
      </c>
      <c r="AJ38" s="250">
        <v>0.6972222222222223</v>
      </c>
      <c r="AK38" s="250">
        <v>0.71111111111111114</v>
      </c>
      <c r="AL38" s="250">
        <v>0.72499999999999998</v>
      </c>
      <c r="AM38" s="250">
        <v>0.73888888888888893</v>
      </c>
      <c r="AN38" s="250">
        <v>0.75277777777777777</v>
      </c>
      <c r="AO38" s="250">
        <v>0.76666666666666661</v>
      </c>
      <c r="AP38" s="250">
        <v>0.78055555555555556</v>
      </c>
      <c r="AQ38" s="250">
        <v>0.7944444444444444</v>
      </c>
      <c r="AR38" s="250">
        <v>0.80833333333333324</v>
      </c>
      <c r="AS38" s="250">
        <v>0.8222222222222223</v>
      </c>
      <c r="AT38" s="250">
        <v>0.83611111111111114</v>
      </c>
      <c r="AU38" s="250">
        <v>0.85</v>
      </c>
      <c r="AV38" s="250">
        <v>0.86388888888888893</v>
      </c>
      <c r="AW38" s="250">
        <v>0.87777777777777777</v>
      </c>
      <c r="AX38" s="250">
        <v>0.89166666666666661</v>
      </c>
      <c r="AY38" s="250">
        <v>0.90555555555555556</v>
      </c>
      <c r="AZ38" s="245"/>
      <c r="BC38" s="247"/>
      <c r="BF38" s="245"/>
      <c r="BH38" s="259"/>
    </row>
    <row r="39" spans="1:60" ht="18" customHeight="1">
      <c r="A39" s="245"/>
      <c r="B39" s="249" t="s">
        <v>28</v>
      </c>
      <c r="C39" s="250">
        <v>0.24027777777777778</v>
      </c>
      <c r="D39" s="257">
        <v>0.25416666666666665</v>
      </c>
      <c r="E39" s="250">
        <v>0.26805555555555555</v>
      </c>
      <c r="F39" s="250">
        <v>0.28194444444444444</v>
      </c>
      <c r="G39" s="250">
        <v>0.29583333333333334</v>
      </c>
      <c r="H39" s="250">
        <v>0.30972222222222223</v>
      </c>
      <c r="I39" s="250">
        <v>0.32361111111111113</v>
      </c>
      <c r="J39" s="250">
        <v>0.33749999999999997</v>
      </c>
      <c r="K39" s="250">
        <v>0.35138888888888892</v>
      </c>
      <c r="L39" s="250">
        <v>0.36527777777777781</v>
      </c>
      <c r="M39" s="250">
        <v>0.37916666666666665</v>
      </c>
      <c r="N39" s="250">
        <v>0.39305555555555555</v>
      </c>
      <c r="O39" s="250">
        <v>0.4069444444444445</v>
      </c>
      <c r="P39" s="250">
        <v>0.42083333333333334</v>
      </c>
      <c r="Q39" s="250">
        <v>0.43472222222222223</v>
      </c>
      <c r="R39" s="250">
        <v>0.44861111111111113</v>
      </c>
      <c r="S39" s="250">
        <v>0.46249999999999997</v>
      </c>
      <c r="T39" s="250">
        <v>0.47638888888888892</v>
      </c>
      <c r="U39" s="250">
        <v>0.49027777777777781</v>
      </c>
      <c r="V39" s="250">
        <v>0.50416666666666665</v>
      </c>
      <c r="W39" s="250">
        <v>0.5180555555555556</v>
      </c>
      <c r="X39" s="250">
        <v>0.53194444444444444</v>
      </c>
      <c r="Y39" s="250">
        <v>0.54583333333333328</v>
      </c>
      <c r="Z39" s="250">
        <v>0.55972222222222223</v>
      </c>
      <c r="AA39" s="250">
        <v>0.57361111111111118</v>
      </c>
      <c r="AB39" s="250">
        <v>0.58750000000000002</v>
      </c>
      <c r="AC39" s="250">
        <v>0.60138888888888886</v>
      </c>
      <c r="AD39" s="250">
        <v>0.61527777777777781</v>
      </c>
      <c r="AE39" s="250">
        <v>0.62916666666666665</v>
      </c>
      <c r="AF39" s="250">
        <v>0.6430555555555556</v>
      </c>
      <c r="AG39" s="250">
        <v>0.65694444444444444</v>
      </c>
      <c r="AH39" s="250">
        <v>0.67083333333333339</v>
      </c>
      <c r="AI39" s="250">
        <v>0.68472222222222223</v>
      </c>
      <c r="AJ39" s="250">
        <v>0.69861111111111107</v>
      </c>
      <c r="AK39" s="250">
        <v>0.71250000000000002</v>
      </c>
      <c r="AL39" s="250">
        <v>0.72638888888888886</v>
      </c>
      <c r="AM39" s="250">
        <v>0.7402777777777777</v>
      </c>
      <c r="AN39" s="250">
        <v>0.75416666666666676</v>
      </c>
      <c r="AO39" s="250">
        <v>0.7680555555555556</v>
      </c>
      <c r="AP39" s="250">
        <v>0.78194444444444444</v>
      </c>
      <c r="AQ39" s="250">
        <v>0.79583333333333339</v>
      </c>
      <c r="AR39" s="250">
        <v>0.80972222222222223</v>
      </c>
      <c r="AS39" s="250">
        <v>0.82361111111111107</v>
      </c>
      <c r="AT39" s="250">
        <v>0.83750000000000002</v>
      </c>
      <c r="AU39" s="250">
        <v>0.85138888888888886</v>
      </c>
      <c r="AV39" s="250">
        <v>0.8652777777777777</v>
      </c>
      <c r="AW39" s="250">
        <v>0.87916666666666676</v>
      </c>
      <c r="AX39" s="250">
        <v>0.8930555555555556</v>
      </c>
      <c r="AY39" s="250">
        <v>0.90694444444444444</v>
      </c>
      <c r="AZ39" s="245"/>
      <c r="BC39" s="247"/>
      <c r="BF39" s="245"/>
      <c r="BH39" s="259"/>
    </row>
    <row r="40" spans="1:60" ht="18" customHeight="1">
      <c r="A40" s="245"/>
      <c r="B40" s="249" t="s">
        <v>27</v>
      </c>
      <c r="C40" s="250">
        <v>0.24166666666666667</v>
      </c>
      <c r="D40" s="257">
        <v>0.25555555555555559</v>
      </c>
      <c r="E40" s="250">
        <v>0.26944444444444443</v>
      </c>
      <c r="F40" s="250">
        <v>0.28333333333333333</v>
      </c>
      <c r="G40" s="250">
        <v>0.29722222222222222</v>
      </c>
      <c r="H40" s="250">
        <v>0.31111111111111112</v>
      </c>
      <c r="I40" s="250">
        <v>0.32500000000000001</v>
      </c>
      <c r="J40" s="250">
        <v>0.33888888888888885</v>
      </c>
      <c r="K40" s="250">
        <v>0.3527777777777778</v>
      </c>
      <c r="L40" s="250">
        <v>0.3666666666666667</v>
      </c>
      <c r="M40" s="250">
        <v>0.38055555555555554</v>
      </c>
      <c r="N40" s="250">
        <v>0.39444444444444443</v>
      </c>
      <c r="O40" s="250">
        <v>0.40833333333333338</v>
      </c>
      <c r="P40" s="250">
        <v>0.42222222222222222</v>
      </c>
      <c r="Q40" s="250">
        <v>0.43611111111111112</v>
      </c>
      <c r="R40" s="250">
        <v>0.45</v>
      </c>
      <c r="S40" s="250">
        <v>0.46388888888888885</v>
      </c>
      <c r="T40" s="250">
        <v>0.4777777777777778</v>
      </c>
      <c r="U40" s="250">
        <v>0.4916666666666667</v>
      </c>
      <c r="V40" s="250">
        <v>0.50555555555555554</v>
      </c>
      <c r="W40" s="250">
        <v>0.51944444444444449</v>
      </c>
      <c r="X40" s="250">
        <v>0.53333333333333333</v>
      </c>
      <c r="Y40" s="250">
        <v>0.54722222222222217</v>
      </c>
      <c r="Z40" s="250">
        <v>0.56111111111111112</v>
      </c>
      <c r="AA40" s="250">
        <v>0.57500000000000007</v>
      </c>
      <c r="AB40" s="250">
        <v>0.58888888888888891</v>
      </c>
      <c r="AC40" s="250">
        <v>0.60277777777777775</v>
      </c>
      <c r="AD40" s="250">
        <v>0.6166666666666667</v>
      </c>
      <c r="AE40" s="250">
        <v>0.63055555555555554</v>
      </c>
      <c r="AF40" s="250">
        <v>0.64444444444444449</v>
      </c>
      <c r="AG40" s="250">
        <v>0.65833333333333333</v>
      </c>
      <c r="AH40" s="250">
        <v>0.67222222222222217</v>
      </c>
      <c r="AI40" s="250">
        <v>0.68611111111111101</v>
      </c>
      <c r="AJ40" s="250">
        <v>0.70000000000000007</v>
      </c>
      <c r="AK40" s="250">
        <v>0.71388888888888891</v>
      </c>
      <c r="AL40" s="250">
        <v>0.72777777777777775</v>
      </c>
      <c r="AM40" s="250">
        <v>0.7416666666666667</v>
      </c>
      <c r="AN40" s="250">
        <v>0.75555555555555554</v>
      </c>
      <c r="AO40" s="250">
        <v>0.76944444444444438</v>
      </c>
      <c r="AP40" s="250">
        <v>0.78333333333333333</v>
      </c>
      <c r="AQ40" s="250">
        <v>0.79722222222222217</v>
      </c>
      <c r="AR40" s="250">
        <v>0.81111111111111101</v>
      </c>
      <c r="AS40" s="250">
        <v>0.82500000000000007</v>
      </c>
      <c r="AT40" s="250">
        <v>0.83888888888888891</v>
      </c>
      <c r="AU40" s="250">
        <v>0.85277777777777775</v>
      </c>
      <c r="AV40" s="250">
        <v>0.8666666666666667</v>
      </c>
      <c r="AW40" s="250">
        <v>0.88055555555555554</v>
      </c>
      <c r="AX40" s="250">
        <v>0.89444444444444438</v>
      </c>
      <c r="AY40" s="250">
        <v>0.90833333333333333</v>
      </c>
      <c r="AZ40" s="245"/>
      <c r="BC40" s="247"/>
      <c r="BF40" s="245"/>
      <c r="BH40" s="259"/>
    </row>
    <row r="41" spans="1:60" ht="18" customHeight="1">
      <c r="A41" s="245"/>
      <c r="B41" s="249" t="s">
        <v>26</v>
      </c>
      <c r="C41" s="250">
        <v>0.24374999999999999</v>
      </c>
      <c r="D41" s="257">
        <v>0.25763888888888892</v>
      </c>
      <c r="E41" s="250">
        <v>0.27152777777777776</v>
      </c>
      <c r="F41" s="250">
        <v>0.28541666666666665</v>
      </c>
      <c r="G41" s="250">
        <v>0.29930555555555555</v>
      </c>
      <c r="H41" s="250">
        <v>0.31319444444444444</v>
      </c>
      <c r="I41" s="250">
        <v>0.32708333333333334</v>
      </c>
      <c r="J41" s="250">
        <v>0.34097222222222223</v>
      </c>
      <c r="K41" s="250">
        <v>0.35486111111111113</v>
      </c>
      <c r="L41" s="250">
        <v>0.36874999999999997</v>
      </c>
      <c r="M41" s="250">
        <v>0.38263888888888892</v>
      </c>
      <c r="N41" s="250">
        <v>0.39652777777777781</v>
      </c>
      <c r="O41" s="250">
        <v>0.41041666666666665</v>
      </c>
      <c r="P41" s="250">
        <v>0.42430555555555555</v>
      </c>
      <c r="Q41" s="250">
        <v>0.4381944444444445</v>
      </c>
      <c r="R41" s="250">
        <v>0.45208333333333334</v>
      </c>
      <c r="S41" s="250">
        <v>0.46597222222222223</v>
      </c>
      <c r="T41" s="250">
        <v>0.47986111111111113</v>
      </c>
      <c r="U41" s="250">
        <v>0.49374999999999997</v>
      </c>
      <c r="V41" s="250">
        <v>0.50763888888888886</v>
      </c>
      <c r="W41" s="250">
        <v>0.52152777777777781</v>
      </c>
      <c r="X41" s="250">
        <v>0.53541666666666665</v>
      </c>
      <c r="Y41" s="250">
        <v>0.5493055555555556</v>
      </c>
      <c r="Z41" s="250">
        <v>0.56319444444444444</v>
      </c>
      <c r="AA41" s="250">
        <v>0.57708333333333328</v>
      </c>
      <c r="AB41" s="250">
        <v>0.59097222222222223</v>
      </c>
      <c r="AC41" s="250">
        <v>0.60486111111111118</v>
      </c>
      <c r="AD41" s="250">
        <v>0.61875000000000002</v>
      </c>
      <c r="AE41" s="250">
        <v>0.63263888888888886</v>
      </c>
      <c r="AF41" s="250">
        <v>0.64652777777777781</v>
      </c>
      <c r="AG41" s="250">
        <v>0.66041666666666665</v>
      </c>
      <c r="AH41" s="250">
        <v>0.6743055555555556</v>
      </c>
      <c r="AI41" s="250">
        <v>0.68819444444444444</v>
      </c>
      <c r="AJ41" s="250">
        <v>0.70208333333333339</v>
      </c>
      <c r="AK41" s="250">
        <v>0.71597222222222223</v>
      </c>
      <c r="AL41" s="250">
        <v>0.72986111111111107</v>
      </c>
      <c r="AM41" s="250">
        <v>0.74375000000000002</v>
      </c>
      <c r="AN41" s="250">
        <v>0.75763888888888886</v>
      </c>
      <c r="AO41" s="250">
        <v>0.7715277777777777</v>
      </c>
      <c r="AP41" s="250">
        <v>0.78541666666666676</v>
      </c>
      <c r="AQ41" s="250">
        <v>0.7993055555555556</v>
      </c>
      <c r="AR41" s="250">
        <v>0.81319444444444444</v>
      </c>
      <c r="AS41" s="250">
        <v>0.82708333333333339</v>
      </c>
      <c r="AT41" s="250">
        <v>0.84097222222222223</v>
      </c>
      <c r="AU41" s="250">
        <v>0.85486111111111107</v>
      </c>
      <c r="AV41" s="250">
        <v>0.86875000000000002</v>
      </c>
      <c r="AW41" s="250">
        <v>0.88263888888888886</v>
      </c>
      <c r="AX41" s="250">
        <v>0.8965277777777777</v>
      </c>
      <c r="AY41" s="250">
        <v>0.91041666666666676</v>
      </c>
      <c r="AZ41" s="245"/>
      <c r="BC41" s="247"/>
      <c r="BF41" s="245"/>
      <c r="BH41" s="259"/>
    </row>
    <row r="42" spans="1:60" ht="18" customHeight="1">
      <c r="A42" s="245"/>
      <c r="B42" s="249" t="s">
        <v>25</v>
      </c>
      <c r="C42" s="250">
        <v>0.24583333333333335</v>
      </c>
      <c r="D42" s="257">
        <v>0.25972222222222224</v>
      </c>
      <c r="E42" s="250">
        <v>0.27361111111111108</v>
      </c>
      <c r="F42" s="250">
        <v>0.28750000000000003</v>
      </c>
      <c r="G42" s="250">
        <v>0.30138888888888887</v>
      </c>
      <c r="H42" s="250">
        <v>0.31527777777777777</v>
      </c>
      <c r="I42" s="250">
        <v>0.32916666666666666</v>
      </c>
      <c r="J42" s="250">
        <v>0.3430555555555555</v>
      </c>
      <c r="K42" s="250">
        <v>0.35694444444444445</v>
      </c>
      <c r="L42" s="250">
        <v>0.37083333333333335</v>
      </c>
      <c r="M42" s="250">
        <v>0.38472222222222219</v>
      </c>
      <c r="N42" s="250">
        <v>0.39861111111111108</v>
      </c>
      <c r="O42" s="250">
        <v>0.41250000000000003</v>
      </c>
      <c r="P42" s="250">
        <v>0.42638888888888887</v>
      </c>
      <c r="Q42" s="250">
        <v>0.44027777777777777</v>
      </c>
      <c r="R42" s="250">
        <v>0.45416666666666666</v>
      </c>
      <c r="S42" s="250">
        <v>0.4680555555555555</v>
      </c>
      <c r="T42" s="250">
        <v>0.48194444444444445</v>
      </c>
      <c r="U42" s="250">
        <v>0.49583333333333335</v>
      </c>
      <c r="V42" s="250">
        <v>0.50972222222222219</v>
      </c>
      <c r="W42" s="250">
        <v>0.52361111111111114</v>
      </c>
      <c r="X42" s="250">
        <v>0.53749999999999998</v>
      </c>
      <c r="Y42" s="250">
        <v>0.55138888888888882</v>
      </c>
      <c r="Z42" s="250">
        <v>0.56527777777777777</v>
      </c>
      <c r="AA42" s="250">
        <v>0.57916666666666672</v>
      </c>
      <c r="AB42" s="250">
        <v>0.59305555555555556</v>
      </c>
      <c r="AC42" s="250">
        <v>0.6069444444444444</v>
      </c>
      <c r="AD42" s="250">
        <v>0.62083333333333335</v>
      </c>
      <c r="AE42" s="250">
        <v>0.63472222222222219</v>
      </c>
      <c r="AF42" s="250">
        <v>0.64861111111111114</v>
      </c>
      <c r="AG42" s="250">
        <v>0.66249999999999998</v>
      </c>
      <c r="AH42" s="250">
        <v>0.67638888888888893</v>
      </c>
      <c r="AI42" s="250">
        <v>0.69027777777777777</v>
      </c>
      <c r="AJ42" s="250">
        <v>0.70416666666666661</v>
      </c>
      <c r="AK42" s="250">
        <v>0.71805555555555556</v>
      </c>
      <c r="AL42" s="250">
        <v>0.7319444444444444</v>
      </c>
      <c r="AM42" s="250">
        <v>0.74583333333333324</v>
      </c>
      <c r="AN42" s="250">
        <v>0.7597222222222223</v>
      </c>
      <c r="AO42" s="250">
        <v>0.77361111111111114</v>
      </c>
      <c r="AP42" s="250">
        <v>0.78749999999999998</v>
      </c>
      <c r="AQ42" s="250">
        <v>0.80138888888888893</v>
      </c>
      <c r="AR42" s="250">
        <v>0.81527777777777777</v>
      </c>
      <c r="AS42" s="250">
        <v>0.82916666666666661</v>
      </c>
      <c r="AT42" s="250">
        <v>0.84305555555555556</v>
      </c>
      <c r="AU42" s="250">
        <v>0.8569444444444444</v>
      </c>
      <c r="AV42" s="250">
        <v>0.87083333333333324</v>
      </c>
      <c r="AW42" s="250">
        <v>0.8847222222222223</v>
      </c>
      <c r="AX42" s="250">
        <v>0.89861111111111114</v>
      </c>
      <c r="AY42" s="250">
        <v>0.91249999999999998</v>
      </c>
      <c r="AZ42" s="245"/>
      <c r="BC42" s="247"/>
      <c r="BF42" s="245"/>
      <c r="BH42" s="259"/>
    </row>
    <row r="43" spans="1:60" ht="18" customHeight="1">
      <c r="A43" s="245"/>
      <c r="B43" s="249" t="s">
        <v>24</v>
      </c>
      <c r="C43" s="250">
        <v>0.24791666666666667</v>
      </c>
      <c r="D43" s="250">
        <v>0.26180555555555557</v>
      </c>
      <c r="E43" s="250">
        <v>0.27569444444444446</v>
      </c>
      <c r="F43" s="250">
        <v>0.28958333333333336</v>
      </c>
      <c r="G43" s="250">
        <v>0.3034722222222222</v>
      </c>
      <c r="H43" s="250">
        <v>0.31736111111111115</v>
      </c>
      <c r="I43" s="250">
        <v>0.33124999999999999</v>
      </c>
      <c r="J43" s="250">
        <v>0.34513888888888888</v>
      </c>
      <c r="K43" s="250">
        <v>0.35902777777777778</v>
      </c>
      <c r="L43" s="250">
        <v>0.37291666666666662</v>
      </c>
      <c r="M43" s="250">
        <v>0.38680555555555557</v>
      </c>
      <c r="N43" s="250">
        <v>0.40069444444444446</v>
      </c>
      <c r="O43" s="250">
        <v>0.4145833333333333</v>
      </c>
      <c r="P43" s="250">
        <v>0.4284722222222222</v>
      </c>
      <c r="Q43" s="250">
        <v>0.44236111111111115</v>
      </c>
      <c r="R43" s="250">
        <v>0.45624999999999999</v>
      </c>
      <c r="S43" s="250">
        <v>0.47013888888888888</v>
      </c>
      <c r="T43" s="250">
        <v>0.48402777777777778</v>
      </c>
      <c r="U43" s="250">
        <v>0.49791666666666662</v>
      </c>
      <c r="V43" s="250">
        <v>0.51180555555555551</v>
      </c>
      <c r="W43" s="250">
        <v>0.52569444444444446</v>
      </c>
      <c r="X43" s="250">
        <v>0.5395833333333333</v>
      </c>
      <c r="Y43" s="250">
        <v>0.55347222222222225</v>
      </c>
      <c r="Z43" s="250">
        <v>0.56736111111111109</v>
      </c>
      <c r="AA43" s="250">
        <v>0.58124999999999993</v>
      </c>
      <c r="AB43" s="250">
        <v>0.59513888888888888</v>
      </c>
      <c r="AC43" s="250">
        <v>0.60902777777777783</v>
      </c>
      <c r="AD43" s="250">
        <v>0.62291666666666667</v>
      </c>
      <c r="AE43" s="250">
        <v>0.63680555555555551</v>
      </c>
      <c r="AF43" s="250">
        <v>0.65069444444444446</v>
      </c>
      <c r="AG43" s="250">
        <v>0.6645833333333333</v>
      </c>
      <c r="AH43" s="250">
        <v>0.67847222222222225</v>
      </c>
      <c r="AI43" s="250">
        <v>0.69236111111111109</v>
      </c>
      <c r="AJ43" s="250">
        <v>0.70624999999999993</v>
      </c>
      <c r="AK43" s="250">
        <v>0.72013888888888899</v>
      </c>
      <c r="AL43" s="250">
        <v>0.73402777777777783</v>
      </c>
      <c r="AM43" s="250">
        <v>0.74791666666666667</v>
      </c>
      <c r="AN43" s="250">
        <v>0.76180555555555562</v>
      </c>
      <c r="AO43" s="250">
        <v>0.77569444444444446</v>
      </c>
      <c r="AP43" s="250">
        <v>0.7895833333333333</v>
      </c>
      <c r="AQ43" s="250">
        <v>0.80347222222222225</v>
      </c>
      <c r="AR43" s="250">
        <v>0.81736111111111109</v>
      </c>
      <c r="AS43" s="250">
        <v>0.83124999999999993</v>
      </c>
      <c r="AT43" s="250">
        <v>0.84513888888888899</v>
      </c>
      <c r="AU43" s="250">
        <v>0.85902777777777783</v>
      </c>
      <c r="AV43" s="250">
        <v>0.87291666666666667</v>
      </c>
      <c r="AW43" s="250">
        <v>0.88680555555555562</v>
      </c>
      <c r="AX43" s="250">
        <v>0.90069444444444446</v>
      </c>
      <c r="AY43" s="250">
        <v>0.9145833333333333</v>
      </c>
      <c r="AZ43" s="245"/>
      <c r="BC43" s="247"/>
      <c r="BF43" s="245"/>
      <c r="BH43" s="259"/>
    </row>
    <row r="44" spans="1:60" ht="18" customHeight="1">
      <c r="A44" s="245"/>
      <c r="B44" s="249" t="s">
        <v>23</v>
      </c>
      <c r="C44" s="250">
        <v>0.24930555555555556</v>
      </c>
      <c r="D44" s="250">
        <v>0.26319444444444445</v>
      </c>
      <c r="E44" s="250">
        <v>0.27708333333333335</v>
      </c>
      <c r="F44" s="250">
        <v>0.29097222222222224</v>
      </c>
      <c r="G44" s="250">
        <v>0.30486111111111108</v>
      </c>
      <c r="H44" s="250">
        <v>0.31875000000000003</v>
      </c>
      <c r="I44" s="250">
        <v>0.33263888888888887</v>
      </c>
      <c r="J44" s="250">
        <v>0.34652777777777777</v>
      </c>
      <c r="K44" s="250">
        <v>0.36041666666666666</v>
      </c>
      <c r="L44" s="250">
        <v>0.3743055555555555</v>
      </c>
      <c r="M44" s="250">
        <v>0.38819444444444445</v>
      </c>
      <c r="N44" s="250">
        <v>0.40208333333333335</v>
      </c>
      <c r="O44" s="250">
        <v>0.41597222222222219</v>
      </c>
      <c r="P44" s="250">
        <v>0.42986111111111108</v>
      </c>
      <c r="Q44" s="250">
        <v>0.44375000000000003</v>
      </c>
      <c r="R44" s="250">
        <v>0.45763888888888887</v>
      </c>
      <c r="S44" s="250">
        <v>0.47152777777777777</v>
      </c>
      <c r="T44" s="250">
        <v>0.48541666666666666</v>
      </c>
      <c r="U44" s="250">
        <v>0.4993055555555555</v>
      </c>
      <c r="V44" s="250">
        <v>0.5131944444444444</v>
      </c>
      <c r="W44" s="250">
        <v>0.52708333333333335</v>
      </c>
      <c r="X44" s="250">
        <v>0.54097222222222219</v>
      </c>
      <c r="Y44" s="250">
        <v>0.55486111111111114</v>
      </c>
      <c r="Z44" s="250">
        <v>0.56874999999999998</v>
      </c>
      <c r="AA44" s="250">
        <v>0.58263888888888882</v>
      </c>
      <c r="AB44" s="250">
        <v>0.59652777777777777</v>
      </c>
      <c r="AC44" s="250">
        <v>0.61041666666666672</v>
      </c>
      <c r="AD44" s="250">
        <v>0.62430555555555556</v>
      </c>
      <c r="AE44" s="250">
        <v>0.6381944444444444</v>
      </c>
      <c r="AF44" s="250">
        <v>0.65208333333333335</v>
      </c>
      <c r="AG44" s="250">
        <v>0.66597222222222219</v>
      </c>
      <c r="AH44" s="250">
        <v>0.67986111111111114</v>
      </c>
      <c r="AI44" s="250">
        <v>0.69374999999999998</v>
      </c>
      <c r="AJ44" s="250">
        <v>0.70763888888888893</v>
      </c>
      <c r="AK44" s="250">
        <v>0.72152777777777777</v>
      </c>
      <c r="AL44" s="250">
        <v>0.73541666666666661</v>
      </c>
      <c r="AM44" s="250">
        <v>0.74930555555555556</v>
      </c>
      <c r="AN44" s="250">
        <v>0.7631944444444444</v>
      </c>
      <c r="AO44" s="250">
        <v>0.77708333333333324</v>
      </c>
      <c r="AP44" s="250">
        <v>0.7909722222222223</v>
      </c>
      <c r="AQ44" s="250">
        <v>0.80486111111111114</v>
      </c>
      <c r="AR44" s="250">
        <v>0.81874999999999998</v>
      </c>
      <c r="AS44" s="250">
        <v>0.83263888888888893</v>
      </c>
      <c r="AT44" s="250">
        <v>0.84652777777777777</v>
      </c>
      <c r="AU44" s="250">
        <v>0.86041666666666661</v>
      </c>
      <c r="AV44" s="250">
        <v>0.87430555555555556</v>
      </c>
      <c r="AW44" s="250">
        <v>0.8881944444444444</v>
      </c>
      <c r="AX44" s="250">
        <v>0.90208333333333324</v>
      </c>
      <c r="AY44" s="250">
        <v>0.9159722222222223</v>
      </c>
      <c r="AZ44" s="245"/>
      <c r="BC44" s="247"/>
      <c r="BF44" s="245"/>
      <c r="BH44" s="259"/>
    </row>
    <row r="45" spans="1:60" ht="18" customHeight="1">
      <c r="A45" s="245"/>
      <c r="B45" s="249" t="s">
        <v>22</v>
      </c>
      <c r="C45" s="250">
        <v>0.25138888888888888</v>
      </c>
      <c r="D45" s="250">
        <v>0.26527777777777778</v>
      </c>
      <c r="E45" s="250">
        <v>0.27916666666666667</v>
      </c>
      <c r="F45" s="250">
        <v>0.29305555555555557</v>
      </c>
      <c r="G45" s="250">
        <v>0.30694444444444441</v>
      </c>
      <c r="H45" s="250">
        <v>0.32083333333333336</v>
      </c>
      <c r="I45" s="250">
        <v>0.3347222222222222</v>
      </c>
      <c r="J45" s="250">
        <v>0.34861111111111115</v>
      </c>
      <c r="K45" s="250">
        <v>0.36249999999999999</v>
      </c>
      <c r="L45" s="250">
        <v>0.37638888888888888</v>
      </c>
      <c r="M45" s="250">
        <v>0.39027777777777778</v>
      </c>
      <c r="N45" s="250">
        <v>0.40416666666666662</v>
      </c>
      <c r="O45" s="250">
        <v>0.41805555555555557</v>
      </c>
      <c r="P45" s="250">
        <v>0.43194444444444446</v>
      </c>
      <c r="Q45" s="250">
        <v>0.4458333333333333</v>
      </c>
      <c r="R45" s="250">
        <v>0.4597222222222222</v>
      </c>
      <c r="S45" s="250">
        <v>0.47361111111111115</v>
      </c>
      <c r="T45" s="250">
        <v>0.48749999999999999</v>
      </c>
      <c r="U45" s="250">
        <v>0.50138888888888888</v>
      </c>
      <c r="V45" s="250">
        <v>0.51527777777777783</v>
      </c>
      <c r="W45" s="250">
        <v>0.52916666666666667</v>
      </c>
      <c r="X45" s="250">
        <v>0.54305555555555551</v>
      </c>
      <c r="Y45" s="250">
        <v>0.55694444444444446</v>
      </c>
      <c r="Z45" s="250">
        <v>0.5708333333333333</v>
      </c>
      <c r="AA45" s="250">
        <v>0.58472222222222225</v>
      </c>
      <c r="AB45" s="250">
        <v>0.59861111111111109</v>
      </c>
      <c r="AC45" s="250">
        <v>0.61249999999999993</v>
      </c>
      <c r="AD45" s="250">
        <v>0.62638888888888888</v>
      </c>
      <c r="AE45" s="250">
        <v>0.64027777777777783</v>
      </c>
      <c r="AF45" s="250">
        <v>0.65416666666666667</v>
      </c>
      <c r="AG45" s="250">
        <v>0.66805555555555562</v>
      </c>
      <c r="AH45" s="250">
        <v>0.68194444444444446</v>
      </c>
      <c r="AI45" s="250">
        <v>0.6958333333333333</v>
      </c>
      <c r="AJ45" s="250">
        <v>0.70972222222222225</v>
      </c>
      <c r="AK45" s="250">
        <v>0.72361111111111109</v>
      </c>
      <c r="AL45" s="250">
        <v>0.73749999999999993</v>
      </c>
      <c r="AM45" s="250">
        <v>0.75138888888888899</v>
      </c>
      <c r="AN45" s="250">
        <v>0.76527777777777783</v>
      </c>
      <c r="AO45" s="250">
        <v>0.77916666666666667</v>
      </c>
      <c r="AP45" s="250">
        <v>0.79305555555555562</v>
      </c>
      <c r="AQ45" s="250">
        <v>0.80694444444444446</v>
      </c>
      <c r="AR45" s="250">
        <v>0.8208333333333333</v>
      </c>
      <c r="AS45" s="250">
        <v>0.83472222222222225</v>
      </c>
      <c r="AT45" s="250">
        <v>0.84861111111111109</v>
      </c>
      <c r="AU45" s="250">
        <v>0.86249999999999993</v>
      </c>
      <c r="AV45" s="250">
        <v>0.87638888888888899</v>
      </c>
      <c r="AW45" s="250">
        <v>0.89027777777777783</v>
      </c>
      <c r="AX45" s="250">
        <v>0.90416666666666667</v>
      </c>
      <c r="AY45" s="250">
        <v>0.91805555555555562</v>
      </c>
      <c r="AZ45" s="245"/>
      <c r="BC45" s="247"/>
      <c r="BF45" s="245"/>
      <c r="BH45" s="259"/>
    </row>
    <row r="46" spans="1:60" ht="18" customHeight="1">
      <c r="A46" s="245"/>
      <c r="B46" s="249" t="s">
        <v>21</v>
      </c>
      <c r="C46" s="250">
        <v>0.25277777777777777</v>
      </c>
      <c r="D46" s="250">
        <v>0.26666666666666666</v>
      </c>
      <c r="E46" s="250">
        <v>0.28055555555555556</v>
      </c>
      <c r="F46" s="250">
        <v>0.29444444444444445</v>
      </c>
      <c r="G46" s="250">
        <v>0.30833333333333335</v>
      </c>
      <c r="H46" s="250">
        <v>0.32222222222222224</v>
      </c>
      <c r="I46" s="250">
        <v>0.33611111111111108</v>
      </c>
      <c r="J46" s="250">
        <v>0.35000000000000003</v>
      </c>
      <c r="K46" s="250">
        <v>0.36388888888888887</v>
      </c>
      <c r="L46" s="250">
        <v>0.37777777777777777</v>
      </c>
      <c r="M46" s="250">
        <v>0.39166666666666666</v>
      </c>
      <c r="N46" s="250">
        <v>0.4055555555555555</v>
      </c>
      <c r="O46" s="250">
        <v>0.41944444444444445</v>
      </c>
      <c r="P46" s="250">
        <v>0.43333333333333335</v>
      </c>
      <c r="Q46" s="250">
        <v>0.44722222222222219</v>
      </c>
      <c r="R46" s="250">
        <v>0.46111111111111108</v>
      </c>
      <c r="S46" s="250">
        <v>0.47500000000000003</v>
      </c>
      <c r="T46" s="250">
        <v>0.48888888888888887</v>
      </c>
      <c r="U46" s="250">
        <v>0.50277777777777777</v>
      </c>
      <c r="V46" s="250">
        <v>0.51666666666666672</v>
      </c>
      <c r="W46" s="250">
        <v>0.53055555555555556</v>
      </c>
      <c r="X46" s="250">
        <v>0.5444444444444444</v>
      </c>
      <c r="Y46" s="250">
        <v>0.55833333333333335</v>
      </c>
      <c r="Z46" s="250">
        <v>0.57222222222222219</v>
      </c>
      <c r="AA46" s="250">
        <v>0.58611111111111114</v>
      </c>
      <c r="AB46" s="250">
        <v>0.6</v>
      </c>
      <c r="AC46" s="250">
        <v>0.61388888888888882</v>
      </c>
      <c r="AD46" s="250">
        <v>0.62777777777777777</v>
      </c>
      <c r="AE46" s="250">
        <v>0.64166666666666672</v>
      </c>
      <c r="AF46" s="250">
        <v>0.65555555555555556</v>
      </c>
      <c r="AG46" s="250">
        <v>0.6694444444444444</v>
      </c>
      <c r="AH46" s="250">
        <v>0.68333333333333324</v>
      </c>
      <c r="AI46" s="250">
        <v>0.6972222222222223</v>
      </c>
      <c r="AJ46" s="250">
        <v>0.71111111111111114</v>
      </c>
      <c r="AK46" s="250">
        <v>0.72499999999999998</v>
      </c>
      <c r="AL46" s="250">
        <v>0.73888888888888893</v>
      </c>
      <c r="AM46" s="250">
        <v>0.75277777777777777</v>
      </c>
      <c r="AN46" s="250">
        <v>0.76666666666666661</v>
      </c>
      <c r="AO46" s="250">
        <v>0.78055555555555556</v>
      </c>
      <c r="AP46" s="250">
        <v>0.7944444444444444</v>
      </c>
      <c r="AQ46" s="250">
        <v>0.80833333333333324</v>
      </c>
      <c r="AR46" s="250">
        <v>0.8222222222222223</v>
      </c>
      <c r="AS46" s="250">
        <v>0.83611111111111114</v>
      </c>
      <c r="AT46" s="250">
        <v>0.85</v>
      </c>
      <c r="AU46" s="250">
        <v>0.86388888888888882</v>
      </c>
      <c r="AV46" s="250">
        <v>0.87777777777777777</v>
      </c>
      <c r="AW46" s="250">
        <v>0.89166666666666661</v>
      </c>
      <c r="AX46" s="250">
        <v>0.90555555555555556</v>
      </c>
      <c r="AY46" s="250">
        <v>0.9194444444444444</v>
      </c>
      <c r="AZ46" s="245"/>
      <c r="BC46" s="247"/>
      <c r="BF46" s="245"/>
      <c r="BH46" s="259"/>
    </row>
    <row r="47" spans="1:60" ht="18" customHeight="1">
      <c r="A47" s="245"/>
      <c r="B47" s="249" t="s">
        <v>20</v>
      </c>
      <c r="C47" s="250">
        <v>0.25416666666666665</v>
      </c>
      <c r="D47" s="250">
        <v>0.26805555555555555</v>
      </c>
      <c r="E47" s="250">
        <v>0.28194444444444444</v>
      </c>
      <c r="F47" s="250">
        <v>0.29583333333333334</v>
      </c>
      <c r="G47" s="250">
        <v>0.30972222222222223</v>
      </c>
      <c r="H47" s="250">
        <v>0.32361111111111113</v>
      </c>
      <c r="I47" s="250">
        <v>0.33749999999999997</v>
      </c>
      <c r="J47" s="250">
        <v>0.35138888888888892</v>
      </c>
      <c r="K47" s="250">
        <v>0.36527777777777781</v>
      </c>
      <c r="L47" s="250">
        <v>0.37916666666666665</v>
      </c>
      <c r="M47" s="250">
        <v>0.39305555555555555</v>
      </c>
      <c r="N47" s="250">
        <v>0.4069444444444445</v>
      </c>
      <c r="O47" s="250">
        <v>0.42083333333333334</v>
      </c>
      <c r="P47" s="250">
        <v>0.43472222222222223</v>
      </c>
      <c r="Q47" s="250">
        <v>0.44861111111111113</v>
      </c>
      <c r="R47" s="250">
        <v>0.46249999999999997</v>
      </c>
      <c r="S47" s="250">
        <v>0.47638888888888892</v>
      </c>
      <c r="T47" s="250">
        <v>0.49027777777777781</v>
      </c>
      <c r="U47" s="250">
        <v>0.50416666666666665</v>
      </c>
      <c r="V47" s="250">
        <v>0.5180555555555556</v>
      </c>
      <c r="W47" s="250">
        <v>0.53194444444444444</v>
      </c>
      <c r="X47" s="250">
        <v>0.54583333333333328</v>
      </c>
      <c r="Y47" s="250">
        <v>0.55972222222222223</v>
      </c>
      <c r="Z47" s="250">
        <v>0.57361111111111118</v>
      </c>
      <c r="AA47" s="250">
        <v>0.58750000000000002</v>
      </c>
      <c r="AB47" s="250">
        <v>0.60138888888888886</v>
      </c>
      <c r="AC47" s="250">
        <v>0.61527777777777781</v>
      </c>
      <c r="AD47" s="250">
        <v>0.62916666666666665</v>
      </c>
      <c r="AE47" s="250">
        <v>0.6430555555555556</v>
      </c>
      <c r="AF47" s="250">
        <v>0.65694444444444444</v>
      </c>
      <c r="AG47" s="250">
        <v>0.67083333333333339</v>
      </c>
      <c r="AH47" s="250">
        <v>0.68472222222222223</v>
      </c>
      <c r="AI47" s="250">
        <v>0.69861111111111107</v>
      </c>
      <c r="AJ47" s="250">
        <v>0.71250000000000002</v>
      </c>
      <c r="AK47" s="250">
        <v>0.72638888888888886</v>
      </c>
      <c r="AL47" s="250">
        <v>0.7402777777777777</v>
      </c>
      <c r="AM47" s="250">
        <v>0.75416666666666676</v>
      </c>
      <c r="AN47" s="250">
        <v>0.7680555555555556</v>
      </c>
      <c r="AO47" s="250">
        <v>0.78194444444444444</v>
      </c>
      <c r="AP47" s="250">
        <v>0.79583333333333339</v>
      </c>
      <c r="AQ47" s="250">
        <v>0.80972222222222223</v>
      </c>
      <c r="AR47" s="250">
        <v>0.82361111111111107</v>
      </c>
      <c r="AS47" s="250">
        <v>0.83750000000000002</v>
      </c>
      <c r="AT47" s="250">
        <v>0.85138888888888886</v>
      </c>
      <c r="AU47" s="250">
        <v>0.8652777777777777</v>
      </c>
      <c r="AV47" s="250">
        <v>0.87916666666666676</v>
      </c>
      <c r="AW47" s="250">
        <v>0.8930555555555556</v>
      </c>
      <c r="AX47" s="250">
        <v>0.90694444444444444</v>
      </c>
      <c r="AY47" s="250">
        <v>0.92083333333333339</v>
      </c>
      <c r="AZ47" s="245"/>
      <c r="BC47" s="247"/>
      <c r="BF47" s="245"/>
      <c r="BH47" s="259"/>
    </row>
    <row r="48" spans="1:60" ht="18" customHeight="1">
      <c r="A48" s="245"/>
      <c r="B48" s="249" t="s">
        <v>19</v>
      </c>
      <c r="C48" s="250">
        <v>0.25694444444444448</v>
      </c>
      <c r="D48" s="250">
        <v>0.27083333333333331</v>
      </c>
      <c r="E48" s="250">
        <v>0.28472222222222221</v>
      </c>
      <c r="F48" s="250">
        <v>0.2986111111111111</v>
      </c>
      <c r="G48" s="250">
        <v>0.3125</v>
      </c>
      <c r="H48" s="250">
        <v>0.3263888888888889</v>
      </c>
      <c r="I48" s="250">
        <v>0.34027777777777773</v>
      </c>
      <c r="J48" s="250">
        <v>0.35416666666666669</v>
      </c>
      <c r="K48" s="250">
        <v>0.36805555555555558</v>
      </c>
      <c r="L48" s="250">
        <v>0.38194444444444442</v>
      </c>
      <c r="M48" s="250">
        <v>0.39583333333333331</v>
      </c>
      <c r="N48" s="250">
        <v>0.40972222222222227</v>
      </c>
      <c r="O48" s="250">
        <v>0.4236111111111111</v>
      </c>
      <c r="P48" s="250">
        <v>0.4375</v>
      </c>
      <c r="Q48" s="250">
        <v>0.4513888888888889</v>
      </c>
      <c r="R48" s="250">
        <v>0.46527777777777773</v>
      </c>
      <c r="S48" s="250">
        <v>0.47916666666666669</v>
      </c>
      <c r="T48" s="250">
        <v>0.49305555555555558</v>
      </c>
      <c r="U48" s="250">
        <v>0.50694444444444442</v>
      </c>
      <c r="V48" s="250">
        <v>0.52083333333333337</v>
      </c>
      <c r="W48" s="250">
        <v>0.53472222222222221</v>
      </c>
      <c r="X48" s="250">
        <v>0.54861111111111105</v>
      </c>
      <c r="Y48" s="250">
        <v>0.5625</v>
      </c>
      <c r="Z48" s="250">
        <v>0.57638888888888895</v>
      </c>
      <c r="AA48" s="250">
        <v>0.59027777777777779</v>
      </c>
      <c r="AB48" s="250">
        <v>0.60416666666666663</v>
      </c>
      <c r="AC48" s="250">
        <v>0.61805555555555558</v>
      </c>
      <c r="AD48" s="250">
        <v>0.63194444444444442</v>
      </c>
      <c r="AE48" s="250">
        <v>0.64583333333333337</v>
      </c>
      <c r="AF48" s="250">
        <v>0.65972222222222221</v>
      </c>
      <c r="AG48" s="250">
        <v>0.67361111111111116</v>
      </c>
      <c r="AH48" s="250">
        <v>0.6875</v>
      </c>
      <c r="AI48" s="250">
        <v>0.70138888888888884</v>
      </c>
      <c r="AJ48" s="250">
        <v>0.71527777777777779</v>
      </c>
      <c r="AK48" s="250">
        <v>0.72916666666666663</v>
      </c>
      <c r="AL48" s="250">
        <v>0.74305555555555547</v>
      </c>
      <c r="AM48" s="250">
        <v>0.75694444444444453</v>
      </c>
      <c r="AN48" s="250">
        <v>0.77083333333333337</v>
      </c>
      <c r="AO48" s="250">
        <v>0.78472222222222221</v>
      </c>
      <c r="AP48" s="250">
        <v>0.79861111111111116</v>
      </c>
      <c r="AQ48" s="250">
        <v>0.8125</v>
      </c>
      <c r="AR48" s="250">
        <v>0.82638888888888884</v>
      </c>
      <c r="AS48" s="250">
        <v>0.84027777777777779</v>
      </c>
      <c r="AT48" s="250">
        <v>0.85416666666666663</v>
      </c>
      <c r="AU48" s="250">
        <v>0.86805555555555547</v>
      </c>
      <c r="AV48" s="250">
        <v>0.88194444444444453</v>
      </c>
      <c r="AW48" s="250">
        <v>0.89583333333333337</v>
      </c>
      <c r="AX48" s="250">
        <v>0.90972222222222221</v>
      </c>
      <c r="AY48" s="250">
        <v>0.92361111111111116</v>
      </c>
      <c r="AZ48" s="245"/>
      <c r="BC48" s="247"/>
      <c r="BF48" s="245"/>
      <c r="BH48" s="259"/>
    </row>
    <row r="49" spans="1:60" ht="18" customHeight="1">
      <c r="A49" s="245"/>
      <c r="B49" s="249" t="s">
        <v>18</v>
      </c>
      <c r="C49" s="250">
        <v>0.25972222222222224</v>
      </c>
      <c r="D49" s="250">
        <v>0.27361111111111108</v>
      </c>
      <c r="E49" s="250">
        <v>0.28750000000000003</v>
      </c>
      <c r="F49" s="250">
        <v>0.30138888888888887</v>
      </c>
      <c r="G49" s="250">
        <v>0.31527777777777777</v>
      </c>
      <c r="H49" s="250">
        <v>0.32916666666666666</v>
      </c>
      <c r="I49" s="250">
        <v>0.3430555555555555</v>
      </c>
      <c r="J49" s="250">
        <v>0.35694444444444445</v>
      </c>
      <c r="K49" s="250">
        <v>0.37083333333333335</v>
      </c>
      <c r="L49" s="250">
        <v>0.38472222222222219</v>
      </c>
      <c r="M49" s="250">
        <v>0.39861111111111108</v>
      </c>
      <c r="N49" s="250">
        <v>0.41250000000000003</v>
      </c>
      <c r="O49" s="250">
        <v>0.42638888888888887</v>
      </c>
      <c r="P49" s="250">
        <v>0.44027777777777777</v>
      </c>
      <c r="Q49" s="250">
        <v>0.45416666666666666</v>
      </c>
      <c r="R49" s="250">
        <v>0.4680555555555555</v>
      </c>
      <c r="S49" s="250">
        <v>0.48194444444444445</v>
      </c>
      <c r="T49" s="250">
        <v>0.49583333333333335</v>
      </c>
      <c r="U49" s="250">
        <v>0.50972222222222219</v>
      </c>
      <c r="V49" s="250">
        <v>0.52361111111111114</v>
      </c>
      <c r="W49" s="250">
        <v>0.53749999999999998</v>
      </c>
      <c r="X49" s="250">
        <v>0.55138888888888882</v>
      </c>
      <c r="Y49" s="250">
        <v>0.56527777777777777</v>
      </c>
      <c r="Z49" s="250">
        <v>0.57916666666666672</v>
      </c>
      <c r="AA49" s="250">
        <v>0.59305555555555556</v>
      </c>
      <c r="AB49" s="250">
        <v>0.6069444444444444</v>
      </c>
      <c r="AC49" s="250">
        <v>0.62083333333333335</v>
      </c>
      <c r="AD49" s="250">
        <v>0.63472222222222219</v>
      </c>
      <c r="AE49" s="250">
        <v>0.64861111111111114</v>
      </c>
      <c r="AF49" s="250">
        <v>0.66249999999999998</v>
      </c>
      <c r="AG49" s="250">
        <v>0.67638888888888893</v>
      </c>
      <c r="AH49" s="250">
        <v>0.69027777777777777</v>
      </c>
      <c r="AI49" s="250">
        <v>0.70416666666666661</v>
      </c>
      <c r="AJ49" s="250">
        <v>0.71805555555555556</v>
      </c>
      <c r="AK49" s="250">
        <v>0.7319444444444444</v>
      </c>
      <c r="AL49" s="250">
        <v>0.74583333333333324</v>
      </c>
      <c r="AM49" s="250">
        <v>0.7597222222222223</v>
      </c>
      <c r="AN49" s="250">
        <v>0.77361111111111114</v>
      </c>
      <c r="AO49" s="250">
        <v>0.78749999999999998</v>
      </c>
      <c r="AP49" s="250">
        <v>0.80138888888888893</v>
      </c>
      <c r="AQ49" s="250">
        <v>0.81527777777777777</v>
      </c>
      <c r="AR49" s="250">
        <v>0.82916666666666661</v>
      </c>
      <c r="AS49" s="250">
        <v>0.84305555555555556</v>
      </c>
      <c r="AT49" s="250">
        <v>0.8569444444444444</v>
      </c>
      <c r="AU49" s="250">
        <v>0.87083333333333324</v>
      </c>
      <c r="AV49" s="250">
        <v>0.8847222222222223</v>
      </c>
      <c r="AW49" s="250">
        <v>0.8979166666666667</v>
      </c>
      <c r="AX49" s="250">
        <v>0.91180555555555554</v>
      </c>
      <c r="AY49" s="250">
        <v>0.92569444444444438</v>
      </c>
      <c r="AZ49" s="245"/>
      <c r="BC49" s="247"/>
      <c r="BF49" s="245"/>
      <c r="BH49" s="259"/>
    </row>
    <row r="50" spans="1:60" ht="18" customHeight="1">
      <c r="A50" s="245"/>
      <c r="B50" s="249" t="s">
        <v>17</v>
      </c>
      <c r="C50" s="250">
        <v>0.26111111111111113</v>
      </c>
      <c r="D50" s="250">
        <v>0.27499999999999997</v>
      </c>
      <c r="E50" s="250">
        <v>0.28888888888888892</v>
      </c>
      <c r="F50" s="250">
        <v>0.30277777777777776</v>
      </c>
      <c r="G50" s="250">
        <v>0.31666666666666665</v>
      </c>
      <c r="H50" s="250">
        <v>0.33055555555555555</v>
      </c>
      <c r="I50" s="250">
        <v>0.3444444444444445</v>
      </c>
      <c r="J50" s="250">
        <v>0.35833333333333334</v>
      </c>
      <c r="K50" s="250">
        <v>0.37222222222222223</v>
      </c>
      <c r="L50" s="250">
        <v>0.38611111111111113</v>
      </c>
      <c r="M50" s="250">
        <v>0.39999999999999997</v>
      </c>
      <c r="N50" s="250">
        <v>0.41388888888888892</v>
      </c>
      <c r="O50" s="250">
        <v>0.42777777777777781</v>
      </c>
      <c r="P50" s="250">
        <v>0.44166666666666665</v>
      </c>
      <c r="Q50" s="250">
        <v>0.45555555555555555</v>
      </c>
      <c r="R50" s="250">
        <v>0.4694444444444445</v>
      </c>
      <c r="S50" s="250">
        <v>0.48333333333333334</v>
      </c>
      <c r="T50" s="250">
        <v>0.49722222222222223</v>
      </c>
      <c r="U50" s="250">
        <v>0.51111111111111118</v>
      </c>
      <c r="V50" s="250">
        <v>0.52500000000000002</v>
      </c>
      <c r="W50" s="250">
        <v>0.53888888888888886</v>
      </c>
      <c r="X50" s="250">
        <v>0.55277777777777781</v>
      </c>
      <c r="Y50" s="250">
        <v>0.56666666666666665</v>
      </c>
      <c r="Z50" s="250">
        <v>0.5805555555555556</v>
      </c>
      <c r="AA50" s="250">
        <v>0.59444444444444444</v>
      </c>
      <c r="AB50" s="250">
        <v>0.60833333333333328</v>
      </c>
      <c r="AC50" s="250">
        <v>0.62222222222222223</v>
      </c>
      <c r="AD50" s="250">
        <v>0.63611111111111118</v>
      </c>
      <c r="AE50" s="250">
        <v>0.65</v>
      </c>
      <c r="AF50" s="250">
        <v>0.66388888888888886</v>
      </c>
      <c r="AG50" s="250">
        <v>0.6777777777777777</v>
      </c>
      <c r="AH50" s="250">
        <v>0.69166666666666676</v>
      </c>
      <c r="AI50" s="250">
        <v>0.7055555555555556</v>
      </c>
      <c r="AJ50" s="250">
        <v>0.71944444444444444</v>
      </c>
      <c r="AK50" s="250">
        <v>0.73333333333333339</v>
      </c>
      <c r="AL50" s="250">
        <v>0.74722222222222223</v>
      </c>
      <c r="AM50" s="250">
        <v>0.76111111111111107</v>
      </c>
      <c r="AN50" s="250">
        <v>0.77500000000000002</v>
      </c>
      <c r="AO50" s="250">
        <v>0.78888888888888886</v>
      </c>
      <c r="AP50" s="250">
        <v>0.8027777777777777</v>
      </c>
      <c r="AQ50" s="250">
        <v>0.81666666666666676</v>
      </c>
      <c r="AR50" s="250">
        <v>0.8305555555555556</v>
      </c>
      <c r="AS50" s="250">
        <v>0.84444444444444444</v>
      </c>
      <c r="AT50" s="250">
        <v>0.85833333333333339</v>
      </c>
      <c r="AU50" s="250">
        <v>0.87222222222222223</v>
      </c>
      <c r="AV50" s="250">
        <v>0.88611111111111107</v>
      </c>
      <c r="AW50" s="250"/>
      <c r="AX50" s="250"/>
      <c r="AY50" s="253"/>
      <c r="AZ50" s="245"/>
      <c r="BC50" s="247"/>
      <c r="BF50" s="245"/>
      <c r="BH50" s="259"/>
    </row>
    <row r="51" spans="1:60" ht="18" customHeight="1">
      <c r="A51" s="245"/>
      <c r="B51" s="249" t="s">
        <v>16</v>
      </c>
      <c r="C51" s="250">
        <v>0.26458333333333334</v>
      </c>
      <c r="D51" s="250">
        <v>0.27847222222222223</v>
      </c>
      <c r="E51" s="250">
        <v>0.29236111111111113</v>
      </c>
      <c r="F51" s="250">
        <v>0.30624999999999997</v>
      </c>
      <c r="G51" s="250">
        <v>0.32013888888888892</v>
      </c>
      <c r="H51" s="250">
        <v>0.33402777777777781</v>
      </c>
      <c r="I51" s="250">
        <v>0.34791666666666665</v>
      </c>
      <c r="J51" s="250">
        <v>0.36180555555555555</v>
      </c>
      <c r="K51" s="250">
        <v>0.3756944444444445</v>
      </c>
      <c r="L51" s="250">
        <v>0.38958333333333334</v>
      </c>
      <c r="M51" s="250">
        <v>0.40347222222222223</v>
      </c>
      <c r="N51" s="250">
        <v>0.41736111111111113</v>
      </c>
      <c r="O51" s="250">
        <v>0.43124999999999997</v>
      </c>
      <c r="P51" s="250">
        <v>0.44513888888888892</v>
      </c>
      <c r="Q51" s="250">
        <v>0.45902777777777781</v>
      </c>
      <c r="R51" s="250">
        <v>0.47291666666666665</v>
      </c>
      <c r="S51" s="250">
        <v>0.48680555555555555</v>
      </c>
      <c r="T51" s="250">
        <v>0.50069444444444444</v>
      </c>
      <c r="U51" s="250">
        <v>0.51458333333333328</v>
      </c>
      <c r="V51" s="250">
        <v>0.52847222222222223</v>
      </c>
      <c r="W51" s="250">
        <v>0.54236111111111118</v>
      </c>
      <c r="X51" s="250">
        <v>0.55625000000000002</v>
      </c>
      <c r="Y51" s="250">
        <v>0.57013888888888886</v>
      </c>
      <c r="Z51" s="250">
        <v>0.58402777777777781</v>
      </c>
      <c r="AA51" s="250">
        <v>0.59791666666666665</v>
      </c>
      <c r="AB51" s="250">
        <v>0.6118055555555556</v>
      </c>
      <c r="AC51" s="250">
        <v>0.62569444444444444</v>
      </c>
      <c r="AD51" s="250">
        <v>0.63958333333333328</v>
      </c>
      <c r="AE51" s="250">
        <v>0.65347222222222223</v>
      </c>
      <c r="AF51" s="250">
        <v>0.66736111111111107</v>
      </c>
      <c r="AG51" s="250">
        <v>0.68125000000000002</v>
      </c>
      <c r="AH51" s="250">
        <v>0.69513888888888886</v>
      </c>
      <c r="AI51" s="250">
        <v>0.7090277777777777</v>
      </c>
      <c r="AJ51" s="250">
        <v>0.72291666666666676</v>
      </c>
      <c r="AK51" s="250">
        <v>0.7368055555555556</v>
      </c>
      <c r="AL51" s="250">
        <v>0.75069444444444444</v>
      </c>
      <c r="AM51" s="250">
        <v>0.76458333333333339</v>
      </c>
      <c r="AN51" s="250">
        <v>0.77847222222222223</v>
      </c>
      <c r="AO51" s="250">
        <v>0.79236111111111107</v>
      </c>
      <c r="AP51" s="250">
        <v>0.80625000000000002</v>
      </c>
      <c r="AQ51" s="250">
        <v>0.82013888888888886</v>
      </c>
      <c r="AR51" s="250">
        <v>0.8340277777777777</v>
      </c>
      <c r="AS51" s="250">
        <v>0.84791666666666676</v>
      </c>
      <c r="AT51" s="250">
        <v>0.8618055555555556</v>
      </c>
      <c r="AU51" s="250">
        <v>0.87569444444444444</v>
      </c>
      <c r="AV51" s="250">
        <v>0.88958333333333339</v>
      </c>
      <c r="AW51" s="250"/>
      <c r="AX51" s="250"/>
      <c r="AY51" s="253"/>
      <c r="AZ51" s="245"/>
      <c r="BC51" s="247"/>
      <c r="BF51" s="245"/>
      <c r="BH51" s="259"/>
    </row>
    <row r="52" spans="1:60" ht="18" customHeight="1">
      <c r="A52" s="245"/>
      <c r="B52" s="249" t="s">
        <v>15</v>
      </c>
      <c r="C52" s="250">
        <v>0.26666666666666666</v>
      </c>
      <c r="D52" s="250">
        <v>0.28055555555555556</v>
      </c>
      <c r="E52" s="250">
        <v>0.29444444444444445</v>
      </c>
      <c r="F52" s="250">
        <v>0.30833333333333335</v>
      </c>
      <c r="G52" s="250">
        <v>0.32222222222222224</v>
      </c>
      <c r="H52" s="250">
        <v>0.33611111111111108</v>
      </c>
      <c r="I52" s="250">
        <v>0.35000000000000003</v>
      </c>
      <c r="J52" s="250">
        <v>0.36388888888888887</v>
      </c>
      <c r="K52" s="250">
        <v>0.37777777777777777</v>
      </c>
      <c r="L52" s="250">
        <v>0.39166666666666666</v>
      </c>
      <c r="M52" s="250">
        <v>0.4055555555555555</v>
      </c>
      <c r="N52" s="250">
        <v>0.41944444444444445</v>
      </c>
      <c r="O52" s="250">
        <v>0.43333333333333335</v>
      </c>
      <c r="P52" s="250">
        <v>0.44722222222222219</v>
      </c>
      <c r="Q52" s="250">
        <v>0.46111111111111108</v>
      </c>
      <c r="R52" s="250">
        <v>0.47500000000000003</v>
      </c>
      <c r="S52" s="250">
        <v>0.48888888888888887</v>
      </c>
      <c r="T52" s="250">
        <v>0.50277777777777777</v>
      </c>
      <c r="U52" s="250">
        <v>0.51666666666666672</v>
      </c>
      <c r="V52" s="250">
        <v>0.53055555555555556</v>
      </c>
      <c r="W52" s="250">
        <v>0.5444444444444444</v>
      </c>
      <c r="X52" s="250">
        <v>0.55833333333333335</v>
      </c>
      <c r="Y52" s="250">
        <v>0.57222222222222219</v>
      </c>
      <c r="Z52" s="250">
        <v>0.58611111111111114</v>
      </c>
      <c r="AA52" s="250">
        <v>0.6</v>
      </c>
      <c r="AB52" s="250">
        <v>0.61388888888888882</v>
      </c>
      <c r="AC52" s="250">
        <v>0.62777777777777777</v>
      </c>
      <c r="AD52" s="250">
        <v>0.64166666666666672</v>
      </c>
      <c r="AE52" s="250">
        <v>0.65555555555555556</v>
      </c>
      <c r="AF52" s="250">
        <v>0.6694444444444444</v>
      </c>
      <c r="AG52" s="250">
        <v>0.68333333333333324</v>
      </c>
      <c r="AH52" s="250">
        <v>0.6972222222222223</v>
      </c>
      <c r="AI52" s="250">
        <v>0.71111111111111114</v>
      </c>
      <c r="AJ52" s="250">
        <v>0.72499999999999998</v>
      </c>
      <c r="AK52" s="250">
        <v>0.73888888888888893</v>
      </c>
      <c r="AL52" s="250">
        <v>0.75277777777777777</v>
      </c>
      <c r="AM52" s="250">
        <v>0.76666666666666661</v>
      </c>
      <c r="AN52" s="250">
        <v>0.78055555555555556</v>
      </c>
      <c r="AO52" s="250">
        <v>0.7944444444444444</v>
      </c>
      <c r="AP52" s="250">
        <v>0.80833333333333324</v>
      </c>
      <c r="AQ52" s="250">
        <v>0.8222222222222223</v>
      </c>
      <c r="AR52" s="250">
        <v>0.83611111111111114</v>
      </c>
      <c r="AS52" s="250">
        <v>0.85</v>
      </c>
      <c r="AT52" s="250">
        <v>0.86388888888888893</v>
      </c>
      <c r="AU52" s="250">
        <v>0.87777777777777777</v>
      </c>
      <c r="AV52" s="250">
        <v>0.89166666666666661</v>
      </c>
      <c r="AW52" s="250"/>
      <c r="AX52" s="250"/>
      <c r="AY52" s="253"/>
      <c r="AZ52" s="245"/>
      <c r="BC52" s="247"/>
      <c r="BF52" s="245"/>
      <c r="BH52" s="259"/>
    </row>
    <row r="53" spans="1:60" ht="18" customHeight="1">
      <c r="A53" s="245"/>
      <c r="B53" s="249" t="s">
        <v>14</v>
      </c>
      <c r="C53" s="250">
        <v>0.26874999999999999</v>
      </c>
      <c r="D53" s="250">
        <v>0.28263888888888888</v>
      </c>
      <c r="E53" s="250">
        <v>0.29652777777777778</v>
      </c>
      <c r="F53" s="250">
        <v>0.31041666666666667</v>
      </c>
      <c r="G53" s="250">
        <v>0.32430555555555557</v>
      </c>
      <c r="H53" s="250">
        <v>0.33819444444444446</v>
      </c>
      <c r="I53" s="250">
        <v>0.3520833333333333</v>
      </c>
      <c r="J53" s="250">
        <v>0.3659722222222222</v>
      </c>
      <c r="K53" s="250">
        <v>0.37986111111111115</v>
      </c>
      <c r="L53" s="250">
        <v>0.39374999999999999</v>
      </c>
      <c r="M53" s="250">
        <v>0.40763888888888888</v>
      </c>
      <c r="N53" s="250">
        <v>0.42152777777777778</v>
      </c>
      <c r="O53" s="250">
        <v>0.43541666666666662</v>
      </c>
      <c r="P53" s="250">
        <v>0.44930555555555557</v>
      </c>
      <c r="Q53" s="250">
        <v>0.46319444444444446</v>
      </c>
      <c r="R53" s="250">
        <v>0.4770833333333333</v>
      </c>
      <c r="S53" s="250">
        <v>0.4909722222222222</v>
      </c>
      <c r="T53" s="250">
        <v>0.50486111111111109</v>
      </c>
      <c r="U53" s="250">
        <v>0.51874999999999993</v>
      </c>
      <c r="V53" s="250">
        <v>0.53263888888888888</v>
      </c>
      <c r="W53" s="250">
        <v>0.54652777777777783</v>
      </c>
      <c r="X53" s="250">
        <v>0.56041666666666667</v>
      </c>
      <c r="Y53" s="250">
        <v>0.57430555555555551</v>
      </c>
      <c r="Z53" s="250">
        <v>0.58819444444444446</v>
      </c>
      <c r="AA53" s="250">
        <v>0.6020833333333333</v>
      </c>
      <c r="AB53" s="250">
        <v>0.61597222222222225</v>
      </c>
      <c r="AC53" s="250">
        <v>0.62986111111111109</v>
      </c>
      <c r="AD53" s="250">
        <v>0.64374999999999993</v>
      </c>
      <c r="AE53" s="250">
        <v>0.65763888888888888</v>
      </c>
      <c r="AF53" s="250">
        <v>0.67152777777777783</v>
      </c>
      <c r="AG53" s="250">
        <v>0.68541666666666667</v>
      </c>
      <c r="AH53" s="250">
        <v>0.69930555555555562</v>
      </c>
      <c r="AI53" s="250">
        <v>0.71319444444444446</v>
      </c>
      <c r="AJ53" s="250">
        <v>0.7270833333333333</v>
      </c>
      <c r="AK53" s="250">
        <v>0.74097222222222225</v>
      </c>
      <c r="AL53" s="250">
        <v>0.75486111111111109</v>
      </c>
      <c r="AM53" s="250">
        <v>0.76874999999999993</v>
      </c>
      <c r="AN53" s="250">
        <v>0.78263888888888899</v>
      </c>
      <c r="AO53" s="250">
        <v>0.79652777777777783</v>
      </c>
      <c r="AP53" s="250">
        <v>0.81041666666666667</v>
      </c>
      <c r="AQ53" s="250">
        <v>0.82430555555555562</v>
      </c>
      <c r="AR53" s="250">
        <v>0.83819444444444446</v>
      </c>
      <c r="AS53" s="250">
        <v>0.8520833333333333</v>
      </c>
      <c r="AT53" s="250">
        <v>0.86597222222222225</v>
      </c>
      <c r="AU53" s="250">
        <v>0.87986111111111109</v>
      </c>
      <c r="AV53" s="250">
        <v>0.89374999999999993</v>
      </c>
      <c r="AW53" s="250"/>
      <c r="AX53" s="250"/>
      <c r="AY53" s="253"/>
      <c r="AZ53" s="245"/>
      <c r="BC53" s="247"/>
      <c r="BF53" s="245"/>
      <c r="BH53" s="259"/>
    </row>
  </sheetData>
  <pageMargins left="0.7" right="0.7" top="0.75" bottom="0.75" header="0.3" footer="0.3"/>
  <pageSetup paperSize="8" scale="27" orientation="landscape" r:id="rId1"/>
  <colBreaks count="1" manualBreakCount="1">
    <brk id="37" max="11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8 m u 2 V u m 5 o 6 6 l A A A A 9 g A A A B I A H A B D b 2 5 m a W c v U G F j a 2 F n Z S 5 4 b W w g o h g A K K A U A A A A A A A A A A A A A A A A A A A A A A A A A A A A h Y 9 N C s I w G E S v U r J v f m o R K V 9 T x K 0 F Q R B x F 9 L Y B t t U m t T 0 b i 4 8 k l e w o l V 3 L u f N W 8 z c r z f I h q Y O L q q z u j U p Y p i i Q B n Z F t q U K e r d M V y g j M N G y J M o V T D K x i a D L V J U O X d O C P H e Y z / D b V e S i F J G 9 v l 6 K y v V C P S R 9 X 8 5 1 M Y 6 Y a R C H H a v M T z C j M 1 x T G N M g U w Q c m 2 + Q j T u f b Y / E F Z 9 7 f p O c W X C w x L I F I G 8 P / A H U E s D B B Q A A g A I A P J r t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y a 7 Z W K I p H u A 4 A A A A R A A A A E w A c A E Z v c m 1 1 b G F z L 1 N l Y 3 R p b 2 4 x L m 0 g o h g A K K A U A A A A A A A A A A A A A A A A A A A A A A A A A A A A K 0 5 N L s n M z 1 M I h t C G 1 g B Q S w E C L Q A U A A I A C A D y a 7 Z W 6 b m j r q U A A A D 2 A A A A E g A A A A A A A A A A A A A A A A A A A A A A Q 2 9 u Z m l n L 1 B h Y 2 t h Z 2 U u e G 1 s U E s B A i 0 A F A A C A A g A 8 m u 2 V g / K 6 a u k A A A A 6 Q A A A B M A A A A A A A A A A A A A A A A A 8 Q A A A F t D b 2 5 0 Z W 5 0 X 1 R 5 c G V z X S 5 4 b W x Q S w E C L Q A U A A I A C A D y a 7 Z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a k u P 2 S S d k U O j e t L b s o R n 1 Q A A A A A C A A A A A A A Q Z g A A A A E A A C A A A A A w O k j 2 k C i c T W K K H F W U F t + k y Q I 1 m u V V O Y K 8 D K b 9 u I i y n A A A A A A O g A A A A A I A A C A A A A C N R q 7 r 6 z B + D / I m 0 Q z / v p 0 j c W g y M h K w e S X l z P n D d 2 u v n 1 A A A A B s 5 j u V f K T U 8 f g r 4 c d d X N 0 J n C h f W a v w 9 2 f d P F f 0 k S T Z b 5 W O s n Q o y 7 K m Q l 1 D g M 8 p z X p F n C C 4 w H 6 2 1 c X K 7 M 9 F V k Y 5 z j D 6 + i R q 6 N f e N 4 r 7 u h / D Q E A A A A D z W w 2 a S p r g E B 3 T m 5 2 T 3 4 2 k B K B i o B 5 e K A H v u m 3 E G G R Y 6 y Y 9 Z L a N k 5 1 T h X w P z v h W q u 3 j L H Y 5 O N 9 K Q S u K e P L N L M F h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27A3AD2E1E8541A87B7E5BF28D1F8C" ma:contentTypeVersion="1" ma:contentTypeDescription="Create a new document." ma:contentTypeScope="" ma:versionID="4f2119a652a131700faa878602abf079">
  <xsd:schema xmlns:xsd="http://www.w3.org/2001/XMLSchema" xmlns:xs="http://www.w3.org/2001/XMLSchema" xmlns:p="http://schemas.microsoft.com/office/2006/metadata/properties" xmlns:ns2="8f572729-ef1e-46f2-b895-7c99984f1ce7" targetNamespace="http://schemas.microsoft.com/office/2006/metadata/properties" ma:root="true" ma:fieldsID="5bdbac20368feb8d2d307824864b3ae2" ns2:_="">
    <xsd:import namespace="8f572729-ef1e-46f2-b895-7c99984f1ce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2729-ef1e-46f2-b895-7c99984f1c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20E41E-ADDC-4CEF-B2E3-B1A2EE6BB952}">
  <ds:schemaRefs>
    <ds:schemaRef ds:uri="8f572729-ef1e-46f2-b895-7c99984f1ce7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CF42ABC-F205-433F-B150-88164534388C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83B1B71-7FD5-48DD-860A-D842F0BD15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72729-ef1e-46f2-b895-7c99984f1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4AF1CB2-B3BA-41D3-B8D2-B5D3513816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Input</vt:lpstr>
      <vt:lpstr>SUMMARIES</vt:lpstr>
      <vt:lpstr>T01 (Mon-Fri)</vt:lpstr>
      <vt:lpstr>BLOCK</vt:lpstr>
      <vt:lpstr>T01 (Sat Sun PH)</vt:lpstr>
      <vt:lpstr>BLOCKS</vt:lpstr>
      <vt:lpstr>'T01 (Mon-Fri)'!Print_Area</vt:lpstr>
      <vt:lpstr>'T01 (Sat Sun PH)'!Print_Area</vt:lpstr>
      <vt:lpstr>'T01 (Mon-Fri)'!Print_Titles</vt:lpstr>
    </vt:vector>
  </TitlesOfParts>
  <Company>City of Cape Town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ROUTE T01</dc:title>
  <dc:subject>TIMETABLE MASTER</dc:subject>
  <dc:creator>Wayne Goelst</dc:creator>
  <cp:keywords>TPI; KID; TBRT</cp:keywords>
  <cp:lastModifiedBy>Wendy George</cp:lastModifiedBy>
  <cp:lastPrinted>2023-05-03T09:39:18Z</cp:lastPrinted>
  <dcterms:created xsi:type="dcterms:W3CDTF">2021-04-14T15:46:37Z</dcterms:created>
  <dcterms:modified xsi:type="dcterms:W3CDTF">2024-10-29T07:04:19Z</dcterms:modified>
  <cp:category>2024 11 02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0x0101002927A3AD2E1E8541A87B7E5BF28D1F8C</vt:lpwstr>
  </property>
</Properties>
</file>