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38640" windowHeight="21120" firstSheet="1" activeTab="1"/>
  </bookViews>
  <sheets>
    <sheet name="Input" sheetId="6" state="hidden" r:id="rId1"/>
    <sheet name="215 (Mon - Fri)" sheetId="5" r:id="rId2"/>
    <sheet name="215 (Sat, Sun, PH)" sheetId="2" r:id="rId3"/>
    <sheet name="DIVA Codes" sheetId="3" state="hidden" r:id="rId4"/>
  </sheets>
  <definedNames>
    <definedName name="_xlnm._FilterDatabase" localSheetId="0" hidden="1">Input!$C$21:$G$30</definedName>
    <definedName name="_xlnm.Print_Area" localSheetId="1">'215 (Mon - Fri)'!$A$1:$CR$39</definedName>
    <definedName name="_xlnm.Print_Area" localSheetId="2">'215 (Sat, Sun, PH)'!$A$1:$Y$39</definedName>
  </definedNames>
  <calcPr calcId="162913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3AiJLOf+S+/uOYewUKzoZguLyvQ=="/>
    </ext>
  </extLst>
</workbook>
</file>

<file path=xl/calcChain.xml><?xml version="1.0" encoding="utf-8"?>
<calcChain xmlns="http://schemas.openxmlformats.org/spreadsheetml/2006/main">
  <c r="H15" i="6" l="1"/>
  <c r="G15" i="6"/>
  <c r="F15" i="6"/>
  <c r="E15" i="6"/>
  <c r="D15" i="6"/>
  <c r="D11" i="6"/>
  <c r="D12" i="6" s="1"/>
  <c r="D13" i="6" s="1"/>
  <c r="H10" i="6"/>
  <c r="H11" i="6" s="1"/>
  <c r="H12" i="6" s="1"/>
  <c r="H13" i="6" s="1"/>
  <c r="G10" i="6"/>
  <c r="G11" i="6" s="1"/>
  <c r="G12" i="6" s="1"/>
  <c r="G13" i="6" s="1"/>
  <c r="F10" i="6"/>
  <c r="F11" i="6" s="1"/>
  <c r="F12" i="6" s="1"/>
  <c r="F13" i="6" s="1"/>
  <c r="E10" i="6"/>
  <c r="E11" i="6" s="1"/>
  <c r="E12" i="6" s="1"/>
  <c r="E13" i="6" s="1"/>
  <c r="D10" i="6"/>
  <c r="I10" i="6"/>
  <c r="I11" i="6" s="1"/>
  <c r="I12" i="6" s="1"/>
  <c r="I13" i="6" s="1"/>
  <c r="J10" i="6"/>
  <c r="J11" i="6" s="1"/>
  <c r="J12" i="6" s="1"/>
  <c r="J13" i="6" s="1"/>
  <c r="K10" i="6"/>
  <c r="K11" i="6"/>
  <c r="K12" i="6" s="1"/>
  <c r="K13" i="6" s="1"/>
  <c r="I15" i="6"/>
  <c r="H23" i="6" l="1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22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2" i="5"/>
  <c r="B2" i="2" s="1"/>
  <c r="W17" i="6" l="1"/>
  <c r="W18" i="6"/>
  <c r="W19" i="6" s="1"/>
  <c r="V18" i="6"/>
  <c r="V19" i="6" s="1"/>
  <c r="V17" i="6"/>
  <c r="Y14" i="6"/>
  <c r="Y15" i="6" s="1"/>
  <c r="Y13" i="6"/>
  <c r="V14" i="6"/>
  <c r="V15" i="6" s="1"/>
  <c r="V13" i="6"/>
  <c r="C30" i="6" l="1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O18" i="6"/>
  <c r="L18" i="6"/>
  <c r="K18" i="6"/>
  <c r="J18" i="6"/>
  <c r="I18" i="6"/>
  <c r="G18" i="6"/>
  <c r="F18" i="6"/>
  <c r="E18" i="6"/>
  <c r="D18" i="6"/>
  <c r="C18" i="6"/>
  <c r="O15" i="6"/>
  <c r="O19" i="6" s="1"/>
  <c r="L15" i="6"/>
  <c r="L19" i="6" s="1"/>
  <c r="K15" i="6"/>
  <c r="K16" i="6" s="1"/>
  <c r="J15" i="6"/>
  <c r="J19" i="6" s="1"/>
  <c r="I19" i="6"/>
  <c r="G19" i="6"/>
  <c r="F16" i="6"/>
  <c r="E16" i="6"/>
  <c r="D19" i="6"/>
  <c r="C15" i="6"/>
  <c r="C16" i="6" s="1"/>
  <c r="R14" i="6"/>
  <c r="O10" i="6"/>
  <c r="O11" i="6" s="1"/>
  <c r="O12" i="6" s="1"/>
  <c r="L10" i="6"/>
  <c r="L11" i="6" s="1"/>
  <c r="L12" i="6" s="1"/>
  <c r="C10" i="6"/>
  <c r="C11" i="6" s="1"/>
  <c r="R9" i="6"/>
  <c r="R8" i="6"/>
  <c r="U7" i="6"/>
  <c r="S7" i="6"/>
  <c r="B7" i="6"/>
  <c r="B8" i="6" s="1"/>
  <c r="I16" i="6" l="1"/>
  <c r="F19" i="6"/>
  <c r="C19" i="6"/>
  <c r="X17" i="6"/>
  <c r="B18" i="6"/>
  <c r="L16" i="6"/>
  <c r="K19" i="6"/>
  <c r="R18" i="6"/>
  <c r="J16" i="6"/>
  <c r="O16" i="6"/>
  <c r="E17" i="6"/>
  <c r="E19" i="6"/>
  <c r="O17" i="6"/>
  <c r="O13" i="6"/>
  <c r="L17" i="6"/>
  <c r="L13" i="6"/>
  <c r="J17" i="6"/>
  <c r="K17" i="6"/>
  <c r="I17" i="6"/>
  <c r="D17" i="6"/>
  <c r="C12" i="6"/>
  <c r="G17" i="6"/>
  <c r="X18" i="6"/>
  <c r="X19" i="6" s="1"/>
  <c r="B17" i="6"/>
  <c r="B19" i="6"/>
  <c r="D16" i="6"/>
  <c r="R10" i="6"/>
  <c r="G16" i="6"/>
  <c r="R15" i="6"/>
  <c r="R16" i="6" l="1"/>
  <c r="R19" i="6"/>
  <c r="R12" i="6"/>
  <c r="C13" i="6"/>
  <c r="C17" i="6"/>
  <c r="R11" i="6"/>
  <c r="F17" i="6"/>
  <c r="Q9" i="6" s="1"/>
  <c r="P9" i="6" s="1"/>
  <c r="Q11" i="6" l="1"/>
  <c r="P11" i="6" s="1"/>
  <c r="Q15" i="6"/>
  <c r="P15" i="6" s="1"/>
  <c r="X15" i="6" s="1"/>
  <c r="Q18" i="6"/>
  <c r="P18" i="6" s="1"/>
  <c r="Q8" i="6"/>
  <c r="P8" i="6" s="1"/>
  <c r="Q12" i="6"/>
  <c r="P12" i="6" s="1"/>
  <c r="Q19" i="6"/>
  <c r="P19" i="6" s="1"/>
  <c r="R17" i="6"/>
  <c r="Q17" i="6"/>
  <c r="R13" i="6"/>
  <c r="Q13" i="6"/>
  <c r="Q14" i="6"/>
  <c r="P14" i="6" s="1"/>
  <c r="X14" i="6" s="1"/>
  <c r="Q16" i="6"/>
  <c r="P16" i="6" s="1"/>
  <c r="Q10" i="6"/>
  <c r="P10" i="6" s="1"/>
  <c r="P13" i="6" l="1"/>
  <c r="X13" i="6" s="1"/>
  <c r="T7" i="6"/>
  <c r="P17" i="6"/>
</calcChain>
</file>

<file path=xl/sharedStrings.xml><?xml version="1.0" encoding="utf-8"?>
<sst xmlns="http://schemas.openxmlformats.org/spreadsheetml/2006/main" count="1406" uniqueCount="1331">
  <si>
    <t>Route</t>
  </si>
  <si>
    <t>Route Name</t>
  </si>
  <si>
    <t>VOC</t>
  </si>
  <si>
    <t>KID</t>
  </si>
  <si>
    <t>Bus Type</t>
  </si>
  <si>
    <t>9m</t>
  </si>
  <si>
    <t>Stables Depot</t>
  </si>
  <si>
    <t>Blaauwberg Hospital</t>
  </si>
  <si>
    <t>Waterville</t>
  </si>
  <si>
    <t>Braselton</t>
  </si>
  <si>
    <t>Woodlands</t>
  </si>
  <si>
    <t>Parklands Secondary</t>
  </si>
  <si>
    <t>Wandsworth</t>
  </si>
  <si>
    <t>Gie North</t>
  </si>
  <si>
    <t>Hamptons</t>
  </si>
  <si>
    <t>Gie Central</t>
  </si>
  <si>
    <t>Earlswood</t>
  </si>
  <si>
    <t>Pinto</t>
  </si>
  <si>
    <t>Gie South</t>
  </si>
  <si>
    <t>Bitten</t>
  </si>
  <si>
    <t>Merlot</t>
  </si>
  <si>
    <t>Wood</t>
  </si>
  <si>
    <t>Code</t>
  </si>
  <si>
    <t>Short name</t>
  </si>
  <si>
    <t>Name without locality</t>
  </si>
  <si>
    <t>CITYDEP</t>
  </si>
  <si>
    <t>Inner City Depot</t>
  </si>
  <si>
    <t>TOLDEP</t>
  </si>
  <si>
    <t>Tollgate Depot</t>
  </si>
  <si>
    <t>FORPARK</t>
  </si>
  <si>
    <t>Foreshore Parking</t>
  </si>
  <si>
    <t>PLNDFUEL</t>
  </si>
  <si>
    <t>Fueling Depot plnd</t>
  </si>
  <si>
    <t>HOUTBPR</t>
  </si>
  <si>
    <t>Hout Bay Park &amp; Ride</t>
  </si>
  <si>
    <t>UCTPR</t>
  </si>
  <si>
    <t>UCT Park and Ride</t>
  </si>
  <si>
    <t>ATLTSDEP</t>
  </si>
  <si>
    <t>Atlantis Depot</t>
  </si>
  <si>
    <t>STABLES1</t>
  </si>
  <si>
    <t>STGARE</t>
  </si>
  <si>
    <t>Staging area</t>
  </si>
  <si>
    <t>ESTGTEDP</t>
  </si>
  <si>
    <t>Eastgate Depot</t>
  </si>
  <si>
    <t>MAMPARK</t>
  </si>
  <si>
    <t>Mamre Parking</t>
  </si>
  <si>
    <t>CVCHLDG</t>
  </si>
  <si>
    <t>Civic Centre Holding</t>
  </si>
  <si>
    <t>HTBYSTG</t>
  </si>
  <si>
    <t>Hout Bay Staging</t>
  </si>
  <si>
    <t>ADDLYHLD</t>
  </si>
  <si>
    <t>Adderley Holding</t>
  </si>
  <si>
    <t>STBLS</t>
  </si>
  <si>
    <t>Stables Turnaround</t>
  </si>
  <si>
    <t>GREY</t>
  </si>
  <si>
    <t>Grey</t>
  </si>
  <si>
    <t>JANSN</t>
  </si>
  <si>
    <t>Janssens</t>
  </si>
  <si>
    <t>WOOD</t>
  </si>
  <si>
    <t>CRCLEST</t>
  </si>
  <si>
    <t>Circle East</t>
  </si>
  <si>
    <t>POTSD</t>
  </si>
  <si>
    <t>Potsdam</t>
  </si>
  <si>
    <t>KILRN</t>
  </si>
  <si>
    <t>Killarney</t>
  </si>
  <si>
    <t>DNOON</t>
  </si>
  <si>
    <t>Dunoon</t>
  </si>
  <si>
    <t>USAZA</t>
  </si>
  <si>
    <t>Usasaza</t>
  </si>
  <si>
    <t>QNBCH</t>
  </si>
  <si>
    <t>Queens Beach</t>
  </si>
  <si>
    <t>GRDNS</t>
  </si>
  <si>
    <t>Gardens</t>
  </si>
  <si>
    <t>OMRMB</t>
  </si>
  <si>
    <t>Omuramba</t>
  </si>
  <si>
    <t>PHNIX</t>
  </si>
  <si>
    <t>Phoenix</t>
  </si>
  <si>
    <t>SANDD</t>
  </si>
  <si>
    <t>Sanddrift</t>
  </si>
  <si>
    <t>CENCTY</t>
  </si>
  <si>
    <t>Century City</t>
  </si>
  <si>
    <t>BRKWT</t>
  </si>
  <si>
    <t>Breakwater</t>
  </si>
  <si>
    <t>INVMRK</t>
  </si>
  <si>
    <t>Invermark</t>
  </si>
  <si>
    <t>CHSTRFLD</t>
  </si>
  <si>
    <t>Chesterfield</t>
  </si>
  <si>
    <t>MRMON</t>
  </si>
  <si>
    <t>Marmion</t>
  </si>
  <si>
    <t>CIVIC</t>
  </si>
  <si>
    <t>Civic Centre</t>
  </si>
  <si>
    <t>WDSTK</t>
  </si>
  <si>
    <t>Woodstock</t>
  </si>
  <si>
    <t>PLND</t>
  </si>
  <si>
    <t>Paarden Eiland</t>
  </si>
  <si>
    <t>NEPT</t>
  </si>
  <si>
    <t>Neptune</t>
  </si>
  <si>
    <t>SECT</t>
  </si>
  <si>
    <t>Section</t>
  </si>
  <si>
    <t>VRY</t>
  </si>
  <si>
    <t>Vrystaat</t>
  </si>
  <si>
    <t>ZOAR</t>
  </si>
  <si>
    <t>Zoarvlei</t>
  </si>
  <si>
    <t>LAG</t>
  </si>
  <si>
    <t>Lagoon Beach</t>
  </si>
  <si>
    <t>WDBRG</t>
  </si>
  <si>
    <t>Woodbridge</t>
  </si>
  <si>
    <t>MIL</t>
  </si>
  <si>
    <t>Milnerton</t>
  </si>
  <si>
    <t>RACE</t>
  </si>
  <si>
    <t>Racecourse</t>
  </si>
  <si>
    <t>SUN</t>
  </si>
  <si>
    <t>Sunset Beach</t>
  </si>
  <si>
    <t>TVIEW</t>
  </si>
  <si>
    <t>Table View</t>
  </si>
  <si>
    <t>ATLTS</t>
  </si>
  <si>
    <t>Atlantis Station</t>
  </si>
  <si>
    <t>THIBAULT</t>
  </si>
  <si>
    <t>Thibault Square</t>
  </si>
  <si>
    <t>STADIUM</t>
  </si>
  <si>
    <t>Stadium</t>
  </si>
  <si>
    <t>MLKBS</t>
  </si>
  <si>
    <t>Melkbosstrand</t>
  </si>
  <si>
    <t>GRANB</t>
  </si>
  <si>
    <t>Granger Bay</t>
  </si>
  <si>
    <t>PTFLD</t>
  </si>
  <si>
    <t>Porterfield</t>
  </si>
  <si>
    <t>SANDN</t>
  </si>
  <si>
    <t>Sandown</t>
  </si>
  <si>
    <t>ASCOT</t>
  </si>
  <si>
    <t>Royal Ascot</t>
  </si>
  <si>
    <t>GRANGER</t>
  </si>
  <si>
    <t>Granger</t>
  </si>
  <si>
    <t>CVCTNARD</t>
  </si>
  <si>
    <t>Civic Centre Turnaround</t>
  </si>
  <si>
    <t>AIRPRT</t>
  </si>
  <si>
    <t>Airport</t>
  </si>
  <si>
    <t>ADLEY</t>
  </si>
  <si>
    <t>Adderley</t>
  </si>
  <si>
    <t>BLOEM</t>
  </si>
  <si>
    <t>Bloem</t>
  </si>
  <si>
    <t>BRKWATER</t>
  </si>
  <si>
    <t>Breakwater Lane</t>
  </si>
  <si>
    <t>CASTLE</t>
  </si>
  <si>
    <t>The Castle</t>
  </si>
  <si>
    <t>DORP</t>
  </si>
  <si>
    <t>Dorp</t>
  </si>
  <si>
    <t>GRDPRD</t>
  </si>
  <si>
    <t>Grand Parade</t>
  </si>
  <si>
    <t>GOVERN</t>
  </si>
  <si>
    <t>Government Ave</t>
  </si>
  <si>
    <t>LONGMKT</t>
  </si>
  <si>
    <t>Longmarket</t>
  </si>
  <si>
    <t>LWRPLN</t>
  </si>
  <si>
    <t>Lower Plein</t>
  </si>
  <si>
    <t>STGEORGE</t>
  </si>
  <si>
    <t>St Georges</t>
  </si>
  <si>
    <t>WTRKNT</t>
  </si>
  <si>
    <t>Waterkant</t>
  </si>
  <si>
    <t>WFRONT</t>
  </si>
  <si>
    <t>Waterfront</t>
  </si>
  <si>
    <t>FTWYND</t>
  </si>
  <si>
    <t>Fort Wynard</t>
  </si>
  <si>
    <t>BEACH</t>
  </si>
  <si>
    <t>Beach</t>
  </si>
  <si>
    <t>PTSWD</t>
  </si>
  <si>
    <t>Portswood</t>
  </si>
  <si>
    <t>PTWDSTH</t>
  </si>
  <si>
    <t>Portswood South</t>
  </si>
  <si>
    <t>CORMTURN</t>
  </si>
  <si>
    <t>Cormorant Turn Around</t>
  </si>
  <si>
    <t>BIGBAY</t>
  </si>
  <si>
    <t>Big Bay</t>
  </si>
  <si>
    <t>KLEIN</t>
  </si>
  <si>
    <t>Kleinbaai</t>
  </si>
  <si>
    <t>BOKKOM</t>
  </si>
  <si>
    <t>Bokkombaai</t>
  </si>
  <si>
    <t>PERLE</t>
  </si>
  <si>
    <t>Perlemoen</t>
  </si>
  <si>
    <t>SHELL</t>
  </si>
  <si>
    <t>Shell</t>
  </si>
  <si>
    <t>SEAL</t>
  </si>
  <si>
    <t>Seal</t>
  </si>
  <si>
    <t>WARWICK</t>
  </si>
  <si>
    <t>Warwick</t>
  </si>
  <si>
    <t>ARUM</t>
  </si>
  <si>
    <t>Arum</t>
  </si>
  <si>
    <t>ELKANHA</t>
  </si>
  <si>
    <t>Elkanha House</t>
  </si>
  <si>
    <t>GARDEN</t>
  </si>
  <si>
    <t>Garden</t>
  </si>
  <si>
    <t>HUME</t>
  </si>
  <si>
    <t>Humewood</t>
  </si>
  <si>
    <t>LINK</t>
  </si>
  <si>
    <t>Link</t>
  </si>
  <si>
    <t>MARINE</t>
  </si>
  <si>
    <t>Marine Circle</t>
  </si>
  <si>
    <t>MERLOT</t>
  </si>
  <si>
    <t>MICHAEL</t>
  </si>
  <si>
    <t>Michaelis</t>
  </si>
  <si>
    <t>28SAND</t>
  </si>
  <si>
    <t>28 Sandown</t>
  </si>
  <si>
    <t>PARKCOLL</t>
  </si>
  <si>
    <t>Parklands College</t>
  </si>
  <si>
    <t>PARKMAIN</t>
  </si>
  <si>
    <t>Parklands Main</t>
  </si>
  <si>
    <t>RAVENSWD</t>
  </si>
  <si>
    <t>Ravenswood</t>
  </si>
  <si>
    <t>TRYALL</t>
  </si>
  <si>
    <t>Tryall</t>
  </si>
  <si>
    <t>YORK</t>
  </si>
  <si>
    <t>York</t>
  </si>
  <si>
    <t>SEASIDE</t>
  </si>
  <si>
    <t>Seaside Village</t>
  </si>
  <si>
    <t>CHESTNUT</t>
  </si>
  <si>
    <t>Chestnut</t>
  </si>
  <si>
    <t>151GIE</t>
  </si>
  <si>
    <t>151 Gie</t>
  </si>
  <si>
    <t>Buitensi</t>
  </si>
  <si>
    <t>Buitensingel</t>
  </si>
  <si>
    <t>RINGW</t>
  </si>
  <si>
    <t>Ringwood</t>
  </si>
  <si>
    <t>NORTH</t>
  </si>
  <si>
    <t>North</t>
  </si>
  <si>
    <t>CRMEL</t>
  </si>
  <si>
    <t>Carmel</t>
  </si>
  <si>
    <t>CELAN</t>
  </si>
  <si>
    <t>Caelian</t>
  </si>
  <si>
    <t>HRROW</t>
  </si>
  <si>
    <t>Harrow</t>
  </si>
  <si>
    <t>MLVRN</t>
  </si>
  <si>
    <t>Malvern</t>
  </si>
  <si>
    <t>DRLGE</t>
  </si>
  <si>
    <t>Deerlodge</t>
  </si>
  <si>
    <t>TSITISI</t>
  </si>
  <si>
    <t>Tsitsikamma</t>
  </si>
  <si>
    <t>FRANS</t>
  </si>
  <si>
    <t>Frans</t>
  </si>
  <si>
    <t>JHNES</t>
  </si>
  <si>
    <t>Johannes</t>
  </si>
  <si>
    <t>LRDCLN</t>
  </si>
  <si>
    <t>Lord Caledon</t>
  </si>
  <si>
    <t>DNEWST</t>
  </si>
  <si>
    <t>Denne West</t>
  </si>
  <si>
    <t>DNEEST</t>
  </si>
  <si>
    <t>Denne East</t>
  </si>
  <si>
    <t>RIEBK</t>
  </si>
  <si>
    <t>Riebeeck</t>
  </si>
  <si>
    <t>SPLIB</t>
  </si>
  <si>
    <t>Sea Point Library</t>
  </si>
  <si>
    <t>ALFRD</t>
  </si>
  <si>
    <t>Alfred</t>
  </si>
  <si>
    <t>KORT</t>
  </si>
  <si>
    <t>Kort</t>
  </si>
  <si>
    <t>GHILL</t>
  </si>
  <si>
    <t>Gallows Hill</t>
  </si>
  <si>
    <t>ILKLY</t>
  </si>
  <si>
    <t>Ilkley</t>
  </si>
  <si>
    <t>UPPWD</t>
  </si>
  <si>
    <t>Upper Portswood</t>
  </si>
  <si>
    <t>FRMST</t>
  </si>
  <si>
    <t>Firmount Stairs</t>
  </si>
  <si>
    <t>WGTWN</t>
  </si>
  <si>
    <t>Wigtown</t>
  </si>
  <si>
    <t>DEANE</t>
  </si>
  <si>
    <t>Deane</t>
  </si>
  <si>
    <t>HILL</t>
  </si>
  <si>
    <t>Hill</t>
  </si>
  <si>
    <t>BRKLY</t>
  </si>
  <si>
    <t>Barkly</t>
  </si>
  <si>
    <t>ELRTN</t>
  </si>
  <si>
    <t>Ellerton</t>
  </si>
  <si>
    <t>DLHRM</t>
  </si>
  <si>
    <t>De L'Hermite</t>
  </si>
  <si>
    <t>CMBWL</t>
  </si>
  <si>
    <t>Camberwell</t>
  </si>
  <si>
    <t>BRKSM</t>
  </si>
  <si>
    <t>Branksome</t>
  </si>
  <si>
    <t>SPHGH</t>
  </si>
  <si>
    <t>Sea Point High</t>
  </si>
  <si>
    <t>FRMNT</t>
  </si>
  <si>
    <t>Firmount</t>
  </si>
  <si>
    <t>SEAPT</t>
  </si>
  <si>
    <t>Sea Point</t>
  </si>
  <si>
    <t>ARTHR</t>
  </si>
  <si>
    <t>Arthur's</t>
  </si>
  <si>
    <t>CLRNS</t>
  </si>
  <si>
    <t>Clarens</t>
  </si>
  <si>
    <t>KIAPL</t>
  </si>
  <si>
    <t>Kei Apple</t>
  </si>
  <si>
    <t>TRMWY</t>
  </si>
  <si>
    <t>Tramway</t>
  </si>
  <si>
    <t>KOSAN</t>
  </si>
  <si>
    <t>Koosani</t>
  </si>
  <si>
    <t>BNTBY</t>
  </si>
  <si>
    <t>Bantry Bay</t>
  </si>
  <si>
    <t>CLFTN</t>
  </si>
  <si>
    <t>Clifton</t>
  </si>
  <si>
    <t>CLFT2</t>
  </si>
  <si>
    <t>Clifton 2nd</t>
  </si>
  <si>
    <t>CLFT3</t>
  </si>
  <si>
    <t>Clifton 3rd</t>
  </si>
  <si>
    <t>CLFT4</t>
  </si>
  <si>
    <t>Clifton 4th</t>
  </si>
  <si>
    <t>MDNCV</t>
  </si>
  <si>
    <t>Maiden's Cove</t>
  </si>
  <si>
    <t>GLNBC</t>
  </si>
  <si>
    <t>Glen Beach</t>
  </si>
  <si>
    <t>CMSBY</t>
  </si>
  <si>
    <t>Camps Bay</t>
  </si>
  <si>
    <t>CMSBYHS</t>
  </si>
  <si>
    <t>Camps Bay High School</t>
  </si>
  <si>
    <t>WALRC</t>
  </si>
  <si>
    <t>Whale Rock</t>
  </si>
  <si>
    <t>BLYBY</t>
  </si>
  <si>
    <t>Barley Bay</t>
  </si>
  <si>
    <t>BKOVN</t>
  </si>
  <si>
    <t>Bakoven</t>
  </si>
  <si>
    <t>KOLBY</t>
  </si>
  <si>
    <t>Koeel Bay</t>
  </si>
  <si>
    <t>ODKRL</t>
  </si>
  <si>
    <t>Oudekraal</t>
  </si>
  <si>
    <t>LDUDN</t>
  </si>
  <si>
    <t>Llandudno</t>
  </si>
  <si>
    <t>RYPLT</t>
  </si>
  <si>
    <t>Ruyterplaats</t>
  </si>
  <si>
    <t>MNTRD</t>
  </si>
  <si>
    <t>Mount Rhodes</t>
  </si>
  <si>
    <t>HLGRD</t>
  </si>
  <si>
    <t>Helgarda</t>
  </si>
  <si>
    <t>VALEY</t>
  </si>
  <si>
    <t>Valley</t>
  </si>
  <si>
    <t>IMZYT</t>
  </si>
  <si>
    <t>Imizamo Yethu</t>
  </si>
  <si>
    <t>HCTPT</t>
  </si>
  <si>
    <t>Hector Pieterson</t>
  </si>
  <si>
    <t>BGNDL</t>
  </si>
  <si>
    <t>Berg-en-dal</t>
  </si>
  <si>
    <t>SCOTT</t>
  </si>
  <si>
    <t>Scott</t>
  </si>
  <si>
    <t>MLTRY</t>
  </si>
  <si>
    <t>Military</t>
  </si>
  <si>
    <t>HTBAY</t>
  </si>
  <si>
    <t>Hout Bay</t>
  </si>
  <si>
    <t>DPHNE</t>
  </si>
  <si>
    <t>Daphne</t>
  </si>
  <si>
    <t>LNCST</t>
  </si>
  <si>
    <t>Lancaster</t>
  </si>
  <si>
    <t>OXFEL</t>
  </si>
  <si>
    <t>Oxford Earl</t>
  </si>
  <si>
    <t>LWRVC</t>
  </si>
  <si>
    <t>Lower Victoria</t>
  </si>
  <si>
    <t>NRTSH</t>
  </si>
  <si>
    <t>Northshore</t>
  </si>
  <si>
    <t>FSHMK</t>
  </si>
  <si>
    <t>Fishmarket</t>
  </si>
  <si>
    <t>ATLSK</t>
  </si>
  <si>
    <t>Atlantic Skipper</t>
  </si>
  <si>
    <t>OCEAN</t>
  </si>
  <si>
    <t>Oceana</t>
  </si>
  <si>
    <t>HNBRG</t>
  </si>
  <si>
    <t>Hangberg</t>
  </si>
  <si>
    <t>PRNCW</t>
  </si>
  <si>
    <t>Princess West</t>
  </si>
  <si>
    <t>CLKTWR</t>
  </si>
  <si>
    <t>Clock Tower</t>
  </si>
  <si>
    <t>PRNCE</t>
  </si>
  <si>
    <t>Princess East</t>
  </si>
  <si>
    <t>WTFSL</t>
  </si>
  <si>
    <t>Waterfront Silo</t>
  </si>
  <si>
    <t>AMTDM</t>
  </si>
  <si>
    <t>Amsterdam</t>
  </si>
  <si>
    <t>CNVCN</t>
  </si>
  <si>
    <t>Convention Centre</t>
  </si>
  <si>
    <t>FRSHO</t>
  </si>
  <si>
    <t>Foreshore</t>
  </si>
  <si>
    <t>GRTKR</t>
  </si>
  <si>
    <t>Groote Kerk</t>
  </si>
  <si>
    <t>UPLNG</t>
  </si>
  <si>
    <t>Upper Long</t>
  </si>
  <si>
    <t>LWKLF</t>
  </si>
  <si>
    <t>Lower Kloof</t>
  </si>
  <si>
    <t>EATON</t>
  </si>
  <si>
    <t>Eaton</t>
  </si>
  <si>
    <t>LUWGR</t>
  </si>
  <si>
    <t>Ludwig's Garden</t>
  </si>
  <si>
    <t>KEW</t>
  </si>
  <si>
    <t>Kew</t>
  </si>
  <si>
    <t>BELOM</t>
  </si>
  <si>
    <t>Belle Ombre</t>
  </si>
  <si>
    <t>STMIC</t>
  </si>
  <si>
    <t>St Michaels</t>
  </si>
  <si>
    <t>HIGGO</t>
  </si>
  <si>
    <t>Higgo</t>
  </si>
  <si>
    <t>CTSWD</t>
  </si>
  <si>
    <t>Cotswold</t>
  </si>
  <si>
    <t>UPTFBRG</t>
  </si>
  <si>
    <t>Upper Tafelberg</t>
  </si>
  <si>
    <t>KLFNK</t>
  </si>
  <si>
    <t>Kloof Nek</t>
  </si>
  <si>
    <t>PLTKP</t>
  </si>
  <si>
    <t>Platteklip</t>
  </si>
  <si>
    <t>DAL</t>
  </si>
  <si>
    <t>Dal</t>
  </si>
  <si>
    <t>PRIMA</t>
  </si>
  <si>
    <t>Prima</t>
  </si>
  <si>
    <t>RVSWY</t>
  </si>
  <si>
    <t>Ravensteyn Way</t>
  </si>
  <si>
    <t>HORAK</t>
  </si>
  <si>
    <t>Horak</t>
  </si>
  <si>
    <t>RVSTN</t>
  </si>
  <si>
    <t>Ravensteyn</t>
  </si>
  <si>
    <t>KNECI</t>
  </si>
  <si>
    <t>Kloof Nek Circle</t>
  </si>
  <si>
    <t>FSKAL</t>
  </si>
  <si>
    <t>Fiskaal</t>
  </si>
  <si>
    <t>LWRTBRG</t>
  </si>
  <si>
    <t>Lower Tafelberg</t>
  </si>
  <si>
    <t>CHSBT</t>
  </si>
  <si>
    <t>Chas Booth</t>
  </si>
  <si>
    <t>SUSAN</t>
  </si>
  <si>
    <t>Susan</t>
  </si>
  <si>
    <t>RNTRE</t>
  </si>
  <si>
    <t>Rontree</t>
  </si>
  <si>
    <t>HOUTN</t>
  </si>
  <si>
    <t>Houghton</t>
  </si>
  <si>
    <t>LWCMB</t>
  </si>
  <si>
    <t>Lower Camps Bay</t>
  </si>
  <si>
    <t>CMRIE</t>
  </si>
  <si>
    <t>Comrie</t>
  </si>
  <si>
    <t>ATHOL</t>
  </si>
  <si>
    <t>Atholl</t>
  </si>
  <si>
    <t>WDFRD</t>
  </si>
  <si>
    <t>Woodford</t>
  </si>
  <si>
    <t>QUEBC</t>
  </si>
  <si>
    <t>Quebec</t>
  </si>
  <si>
    <t>ARGLE</t>
  </si>
  <si>
    <t>Argyle</t>
  </si>
  <si>
    <t>MRINA</t>
  </si>
  <si>
    <t>Marina</t>
  </si>
  <si>
    <t>AQRUM</t>
  </si>
  <si>
    <t>Aquarium</t>
  </si>
  <si>
    <t>NBLSQ</t>
  </si>
  <si>
    <t>Nobel Square</t>
  </si>
  <si>
    <t>SMRHS</t>
  </si>
  <si>
    <t>Somerset Hospital</t>
  </si>
  <si>
    <t>MLEPT</t>
  </si>
  <si>
    <t>Mouille Point</t>
  </si>
  <si>
    <t>SUREY</t>
  </si>
  <si>
    <t>Surrey</t>
  </si>
  <si>
    <t>LGTHS</t>
  </si>
  <si>
    <t>Lighthouse</t>
  </si>
  <si>
    <t>3ANCB</t>
  </si>
  <si>
    <t>Three Anchor Bay</t>
  </si>
  <si>
    <t>RKLND</t>
  </si>
  <si>
    <t>Rocklands</t>
  </si>
  <si>
    <t>PRMDE</t>
  </si>
  <si>
    <t>Promenade</t>
  </si>
  <si>
    <t>LONDN</t>
  </si>
  <si>
    <t>London</t>
  </si>
  <si>
    <t>GRFPL</t>
  </si>
  <si>
    <t>Graaf's Pool</t>
  </si>
  <si>
    <t>BOTBY</t>
  </si>
  <si>
    <t>Boat Bay</t>
  </si>
  <si>
    <t>SPPOL</t>
  </si>
  <si>
    <t>Sea Point Pool</t>
  </si>
  <si>
    <t>CSSEL</t>
  </si>
  <si>
    <t>Cassel</t>
  </si>
  <si>
    <t>STRND</t>
  </si>
  <si>
    <t>Strand</t>
  </si>
  <si>
    <t>OFSTN</t>
  </si>
  <si>
    <t>Old Fire Station</t>
  </si>
  <si>
    <t>HGLVL</t>
  </si>
  <si>
    <t>High Level</t>
  </si>
  <si>
    <t>SKYWY</t>
  </si>
  <si>
    <t>Skye Way</t>
  </si>
  <si>
    <t>BNNVS</t>
  </si>
  <si>
    <t>Ben Nevis</t>
  </si>
  <si>
    <t>RVSRG</t>
  </si>
  <si>
    <t>Ravenscraig</t>
  </si>
  <si>
    <t>STBDS</t>
  </si>
  <si>
    <t>St Bedes</t>
  </si>
  <si>
    <t>RHINE</t>
  </si>
  <si>
    <t>Rhine</t>
  </si>
  <si>
    <t>ALBNY</t>
  </si>
  <si>
    <t>Albany</t>
  </si>
  <si>
    <t>THGLN</t>
  </si>
  <si>
    <t>The Glen</t>
  </si>
  <si>
    <t>IRWTN</t>
  </si>
  <si>
    <t>Irwinton</t>
  </si>
  <si>
    <t>FRSNY</t>
  </si>
  <si>
    <t>Fresnaye</t>
  </si>
  <si>
    <t>DSNDT</t>
  </si>
  <si>
    <t>Disandt</t>
  </si>
  <si>
    <t>BRVLN</t>
  </si>
  <si>
    <t>Brevity Lane</t>
  </si>
  <si>
    <t>KLOOF</t>
  </si>
  <si>
    <t>Kloof</t>
  </si>
  <si>
    <t>LWLNG</t>
  </si>
  <si>
    <t>Lower Long</t>
  </si>
  <si>
    <t>MDLNG</t>
  </si>
  <si>
    <t>Mid Long</t>
  </si>
  <si>
    <t>WTRSLU</t>
  </si>
  <si>
    <t>Walter Sisulu</t>
  </si>
  <si>
    <t>ANDAL</t>
  </si>
  <si>
    <t>Annandale</t>
  </si>
  <si>
    <t>UPBKT</t>
  </si>
  <si>
    <t>Upper Buitenkant</t>
  </si>
  <si>
    <t>HGLND</t>
  </si>
  <si>
    <t>Highlands</t>
  </si>
  <si>
    <t>HRZLA</t>
  </si>
  <si>
    <t>Herzlia</t>
  </si>
  <si>
    <t>EXNER</t>
  </si>
  <si>
    <t>Exner</t>
  </si>
  <si>
    <t>WXFRD</t>
  </si>
  <si>
    <t>Wexford</t>
  </si>
  <si>
    <t>STJMS</t>
  </si>
  <si>
    <t>St James</t>
  </si>
  <si>
    <t>GRDNA</t>
  </si>
  <si>
    <t>Gardenia</t>
  </si>
  <si>
    <t>NZRTH</t>
  </si>
  <si>
    <t>Nazareth</t>
  </si>
  <si>
    <t>UPLOP</t>
  </si>
  <si>
    <t>Upper Loop</t>
  </si>
  <si>
    <t>LEUWN</t>
  </si>
  <si>
    <t>Leeuwen</t>
  </si>
  <si>
    <t>CHRCH</t>
  </si>
  <si>
    <t>Church</t>
  </si>
  <si>
    <t>MDLOP</t>
  </si>
  <si>
    <t>Mid Loop</t>
  </si>
  <si>
    <t>LWLOP</t>
  </si>
  <si>
    <t>Lower Loop</t>
  </si>
  <si>
    <t>DRLNG</t>
  </si>
  <si>
    <t>Darling</t>
  </si>
  <si>
    <t>CSTWST</t>
  </si>
  <si>
    <t>Constitution West</t>
  </si>
  <si>
    <t>CSTEST</t>
  </si>
  <si>
    <t>Constitution East</t>
  </si>
  <si>
    <t>VGLZNG</t>
  </si>
  <si>
    <t>Vogelgezang</t>
  </si>
  <si>
    <t>HANVR</t>
  </si>
  <si>
    <t>Hanover Street</t>
  </si>
  <si>
    <t>TNANT</t>
  </si>
  <si>
    <t>Tennant</t>
  </si>
  <si>
    <t>CPUT</t>
  </si>
  <si>
    <t>Cput</t>
  </si>
  <si>
    <t>KYPER</t>
  </si>
  <si>
    <t>Kuyper</t>
  </si>
  <si>
    <t>DIST6</t>
  </si>
  <si>
    <t>District Six</t>
  </si>
  <si>
    <t>ZONNE</t>
  </si>
  <si>
    <t>Zonnebloem</t>
  </si>
  <si>
    <t>CHESTW</t>
  </si>
  <si>
    <t>Chester West</t>
  </si>
  <si>
    <t>CORW</t>
  </si>
  <si>
    <t>Coronation West</t>
  </si>
  <si>
    <t>CORE</t>
  </si>
  <si>
    <t>Coronation East</t>
  </si>
  <si>
    <t>CHESTE</t>
  </si>
  <si>
    <t>Chester East</t>
  </si>
  <si>
    <t>UPMTN</t>
  </si>
  <si>
    <t>Upper Mountain</t>
  </si>
  <si>
    <t>UPRDB</t>
  </si>
  <si>
    <t>Upper Roodebloem</t>
  </si>
  <si>
    <t>BALFR</t>
  </si>
  <si>
    <t>Balfour</t>
  </si>
  <si>
    <t>LAWLY</t>
  </si>
  <si>
    <t>Lawley</t>
  </si>
  <si>
    <t>UPSLT</t>
  </si>
  <si>
    <t>Upper Salt River</t>
  </si>
  <si>
    <t>KENT</t>
  </si>
  <si>
    <t>Kent</t>
  </si>
  <si>
    <t>SPNCR</t>
  </si>
  <si>
    <t>Spencer</t>
  </si>
  <si>
    <t>SALT</t>
  </si>
  <si>
    <t>Salt River Rail</t>
  </si>
  <si>
    <t>LWBKT</t>
  </si>
  <si>
    <t>Lower Buitenkant</t>
  </si>
  <si>
    <t>ROLND</t>
  </si>
  <si>
    <t>Roeland</t>
  </si>
  <si>
    <t>UNION</t>
  </si>
  <si>
    <t>Union</t>
  </si>
  <si>
    <t>RODHK</t>
  </si>
  <si>
    <t>Roodehek</t>
  </si>
  <si>
    <t>OWTRPSN</t>
  </si>
  <si>
    <t>Old Breakwater Prison</t>
  </si>
  <si>
    <t>DWLPK</t>
  </si>
  <si>
    <t>De Waal Park</t>
  </si>
  <si>
    <t>UPORG</t>
  </si>
  <si>
    <t>Upper Orange</t>
  </si>
  <si>
    <t>MNTRS</t>
  </si>
  <si>
    <t>Montrose</t>
  </si>
  <si>
    <t>MLTNO</t>
  </si>
  <si>
    <t>Molteno</t>
  </si>
  <si>
    <t>RYDEN</t>
  </si>
  <si>
    <t>Rayden</t>
  </si>
  <si>
    <t>UPKLF</t>
  </si>
  <si>
    <t>Upper Kloof</t>
  </si>
  <si>
    <t>WLGMD</t>
  </si>
  <si>
    <t>Welgemeend</t>
  </si>
  <si>
    <t>VNRBK</t>
  </si>
  <si>
    <t>Van Riebeeck</t>
  </si>
  <si>
    <t>LWRSV</t>
  </si>
  <si>
    <t>Lower Reservoir</t>
  </si>
  <si>
    <t>SLTRVHL</t>
  </si>
  <si>
    <t>Salt River Hall</t>
  </si>
  <si>
    <t>STRVRNTH</t>
  </si>
  <si>
    <t>Salt River Rail North</t>
  </si>
  <si>
    <t>LOCO</t>
  </si>
  <si>
    <t>Loco</t>
  </si>
  <si>
    <t>MTLND</t>
  </si>
  <si>
    <t>Maitland Station</t>
  </si>
  <si>
    <t>CRNTIN</t>
  </si>
  <si>
    <t>Coronation</t>
  </si>
  <si>
    <t>CONWAY</t>
  </si>
  <si>
    <t>Conway</t>
  </si>
  <si>
    <t>FNWCK</t>
  </si>
  <si>
    <t>Fenwick</t>
  </si>
  <si>
    <t>SHRDN</t>
  </si>
  <si>
    <t>Sheridan</t>
  </si>
  <si>
    <t>NRWHL</t>
  </si>
  <si>
    <t>Narwhal</t>
  </si>
  <si>
    <t>DRYER</t>
  </si>
  <si>
    <t>Dreyer</t>
  </si>
  <si>
    <t>SANTOS</t>
  </si>
  <si>
    <t>Santos</t>
  </si>
  <si>
    <t>BFORT</t>
  </si>
  <si>
    <t>Beaufort</t>
  </si>
  <si>
    <t>TJHOF</t>
  </si>
  <si>
    <t>Tijgerhof</t>
  </si>
  <si>
    <t>KLDRE</t>
  </si>
  <si>
    <t>Kildare</t>
  </si>
  <si>
    <t>QUEST</t>
  </si>
  <si>
    <t>Quest</t>
  </si>
  <si>
    <t>ZSTRN</t>
  </si>
  <si>
    <t>Zastron</t>
  </si>
  <si>
    <t>GSBLM</t>
  </si>
  <si>
    <t>Gousblom</t>
  </si>
  <si>
    <t>DMCYNTH</t>
  </si>
  <si>
    <t>Democracy North</t>
  </si>
  <si>
    <t>GREEN</t>
  </si>
  <si>
    <t>Green</t>
  </si>
  <si>
    <t>DMCYSTH</t>
  </si>
  <si>
    <t>Democracy South</t>
  </si>
  <si>
    <t>KIWU</t>
  </si>
  <si>
    <t>Kiwu</t>
  </si>
  <si>
    <t>CRSLA</t>
  </si>
  <si>
    <t>Crassula</t>
  </si>
  <si>
    <t>BNDRY</t>
  </si>
  <si>
    <t>Boundary</t>
  </si>
  <si>
    <t>MDERA</t>
  </si>
  <si>
    <t>Madeira</t>
  </si>
  <si>
    <t>LWRCHCH</t>
  </si>
  <si>
    <t>Lower Church</t>
  </si>
  <si>
    <t>BSCTML</t>
  </si>
  <si>
    <t>Biscuit Mill</t>
  </si>
  <si>
    <t>DUBLN</t>
  </si>
  <si>
    <t>Dublin</t>
  </si>
  <si>
    <t>DAVSN</t>
  </si>
  <si>
    <t>Davison</t>
  </si>
  <si>
    <t>BARRN</t>
  </si>
  <si>
    <t>Barron</t>
  </si>
  <si>
    <t>RUSSL</t>
  </si>
  <si>
    <t>Russel</t>
  </si>
  <si>
    <t>VENUS</t>
  </si>
  <si>
    <t>Venus</t>
  </si>
  <si>
    <t>CSTLE</t>
  </si>
  <si>
    <t>Castle</t>
  </si>
  <si>
    <t>CORMRT</t>
  </si>
  <si>
    <t>Cormorant</t>
  </si>
  <si>
    <t>MELKBSCH</t>
  </si>
  <si>
    <t>Melkbosch</t>
  </si>
  <si>
    <t>HOLB</t>
  </si>
  <si>
    <t>Hol Bay</t>
  </si>
  <si>
    <t>LAPALO</t>
  </si>
  <si>
    <t>La Paloma</t>
  </si>
  <si>
    <t>MARIN</t>
  </si>
  <si>
    <t>Marine</t>
  </si>
  <si>
    <t>WATSED</t>
  </si>
  <si>
    <t>Water's Edge</t>
  </si>
  <si>
    <t>DEMST</t>
  </si>
  <si>
    <t>De Mist</t>
  </si>
  <si>
    <t>POPHM</t>
  </si>
  <si>
    <t>Popham</t>
  </si>
  <si>
    <t>BRIZA</t>
  </si>
  <si>
    <t>Briza</t>
  </si>
  <si>
    <t>ECHUM</t>
  </si>
  <si>
    <t>Echium</t>
  </si>
  <si>
    <t>SANDNEST</t>
  </si>
  <si>
    <t>Sandown East</t>
  </si>
  <si>
    <t>PLMNS</t>
  </si>
  <si>
    <t>Parklands Main South</t>
  </si>
  <si>
    <t>DSCVRY</t>
  </si>
  <si>
    <t>Discovery</t>
  </si>
  <si>
    <t>MRNGFLD</t>
  </si>
  <si>
    <t>Morningfield</t>
  </si>
  <si>
    <t>SJNWD</t>
  </si>
  <si>
    <t>St John's Wood</t>
  </si>
  <si>
    <t>HMSTD</t>
  </si>
  <si>
    <t>Hampstead</t>
  </si>
  <si>
    <t>WLWRTH</t>
  </si>
  <si>
    <t>Walworth</t>
  </si>
  <si>
    <t>OKDAL</t>
  </si>
  <si>
    <t>Oakdale</t>
  </si>
  <si>
    <t>STHWRK</t>
  </si>
  <si>
    <t>Southwark</t>
  </si>
  <si>
    <t>DRCST</t>
  </si>
  <si>
    <t>Dorchester</t>
  </si>
  <si>
    <t>LWISHM</t>
  </si>
  <si>
    <t>Lewisham</t>
  </si>
  <si>
    <t>CHPHM</t>
  </si>
  <si>
    <t>Chippenham</t>
  </si>
  <si>
    <t>DTFRD</t>
  </si>
  <si>
    <t>Dartford</t>
  </si>
  <si>
    <t>PLMNN</t>
  </si>
  <si>
    <t>Parklands Main North</t>
  </si>
  <si>
    <t>RVRGTE</t>
  </si>
  <si>
    <t>Rivergate</t>
  </si>
  <si>
    <t>BITERN</t>
  </si>
  <si>
    <t>Bittern</t>
  </si>
  <si>
    <t>STBLEWY</t>
  </si>
  <si>
    <t>Stables Way</t>
  </si>
  <si>
    <t>GSOTH</t>
  </si>
  <si>
    <t>SYABNGA</t>
  </si>
  <si>
    <t>Siyabonga</t>
  </si>
  <si>
    <t>PINTO</t>
  </si>
  <si>
    <t>NGENA</t>
  </si>
  <si>
    <t>Ngena</t>
  </si>
  <si>
    <t>ERLWD</t>
  </si>
  <si>
    <t>DUMNI</t>
  </si>
  <si>
    <t>Dumani</t>
  </si>
  <si>
    <t>GCNRL</t>
  </si>
  <si>
    <t>HMPTN</t>
  </si>
  <si>
    <t>GNRTH</t>
  </si>
  <si>
    <t>WNDWT</t>
  </si>
  <si>
    <t>PLSCN</t>
  </si>
  <si>
    <t>WDLND</t>
  </si>
  <si>
    <t>BRSTN</t>
  </si>
  <si>
    <t>BHSPT</t>
  </si>
  <si>
    <t>BHSPT_</t>
  </si>
  <si>
    <t>Blaauwberg Hospital_</t>
  </si>
  <si>
    <t>MUSDL</t>
  </si>
  <si>
    <t>Muscadel</t>
  </si>
  <si>
    <t>WDCNT</t>
  </si>
  <si>
    <t>Wood Central</t>
  </si>
  <si>
    <t>WDNRT</t>
  </si>
  <si>
    <t>Wood North</t>
  </si>
  <si>
    <t>DVNSH</t>
  </si>
  <si>
    <t>Devonshire</t>
  </si>
  <si>
    <t>VLDRM</t>
  </si>
  <si>
    <t>Valderrama</t>
  </si>
  <si>
    <t>NANKT</t>
  </si>
  <si>
    <t>Nantucket</t>
  </si>
  <si>
    <t>WTRVL</t>
  </si>
  <si>
    <t>OKLHL</t>
  </si>
  <si>
    <t>Oakland Hills</t>
  </si>
  <si>
    <t>RADAR</t>
  </si>
  <si>
    <t>Radar</t>
  </si>
  <si>
    <t>BBGSN</t>
  </si>
  <si>
    <t>Blouberg Sands</t>
  </si>
  <si>
    <t>CABIN</t>
  </si>
  <si>
    <t>Cabin</t>
  </si>
  <si>
    <t>WESTB</t>
  </si>
  <si>
    <t>West Beach</t>
  </si>
  <si>
    <t>STRLN</t>
  </si>
  <si>
    <t>Stirling</t>
  </si>
  <si>
    <t>BBRSE</t>
  </si>
  <si>
    <t>Blouberg Rise</t>
  </si>
  <si>
    <t>VIOLA</t>
  </si>
  <si>
    <t>Viola</t>
  </si>
  <si>
    <t>TRTNA</t>
  </si>
  <si>
    <t>Tritonia</t>
  </si>
  <si>
    <t>DUNKR</t>
  </si>
  <si>
    <t>Dunker</t>
  </si>
  <si>
    <t>EDWRD</t>
  </si>
  <si>
    <t>Edward</t>
  </si>
  <si>
    <t>NRCUS</t>
  </si>
  <si>
    <t>Narcissus</t>
  </si>
  <si>
    <t>HUMAN</t>
  </si>
  <si>
    <t>Human</t>
  </si>
  <si>
    <t>KEMP</t>
  </si>
  <si>
    <t>Kemp</t>
  </si>
  <si>
    <t>LESUE</t>
  </si>
  <si>
    <t>Le Sueur</t>
  </si>
  <si>
    <t>LSPRD</t>
  </si>
  <si>
    <t>Losperds</t>
  </si>
  <si>
    <t>PETRS</t>
  </si>
  <si>
    <t>Petrus</t>
  </si>
  <si>
    <t>RYMND</t>
  </si>
  <si>
    <t>Raymond</t>
  </si>
  <si>
    <t>WLEDC</t>
  </si>
  <si>
    <t>Waldeck</t>
  </si>
  <si>
    <t>HOFEN</t>
  </si>
  <si>
    <t>Hoffe North</t>
  </si>
  <si>
    <t>PELCN</t>
  </si>
  <si>
    <t>Pelican</t>
  </si>
  <si>
    <t>RIBST</t>
  </si>
  <si>
    <t>Riebeeckstrand</t>
  </si>
  <si>
    <t>HOFST</t>
  </si>
  <si>
    <t>Hoffe South</t>
  </si>
  <si>
    <t>ROBEN</t>
  </si>
  <si>
    <t>Robben</t>
  </si>
  <si>
    <t>ATLNT</t>
  </si>
  <si>
    <t>Atalantes</t>
  </si>
  <si>
    <t>ATLBC</t>
  </si>
  <si>
    <t>Atlantic Beach</t>
  </si>
  <si>
    <t>BRTLS</t>
  </si>
  <si>
    <t>Brittlestar</t>
  </si>
  <si>
    <t>WARTA</t>
  </si>
  <si>
    <t>Waratah</t>
  </si>
  <si>
    <t>BKSHRWST</t>
  </si>
  <si>
    <t>Berkshire West</t>
  </si>
  <si>
    <t>PRDSLN</t>
  </si>
  <si>
    <t>Paradise Lane</t>
  </si>
  <si>
    <t>CROWN</t>
  </si>
  <si>
    <t>Crown</t>
  </si>
  <si>
    <t>PRDSE</t>
  </si>
  <si>
    <t>Paradise</t>
  </si>
  <si>
    <t>RURAL1</t>
  </si>
  <si>
    <t>Rural Stop 1</t>
  </si>
  <si>
    <t>GDWCT</t>
  </si>
  <si>
    <t>Goedverwacht</t>
  </si>
  <si>
    <t>RURAL2</t>
  </si>
  <si>
    <t>Rural Stop 2</t>
  </si>
  <si>
    <t>ENON</t>
  </si>
  <si>
    <t>Enon</t>
  </si>
  <si>
    <t>SWSTMSTD</t>
  </si>
  <si>
    <t>Silwerstroomstrand</t>
  </si>
  <si>
    <t>PMLOW</t>
  </si>
  <si>
    <t>PM Louw</t>
  </si>
  <si>
    <t>SPRBOS</t>
  </si>
  <si>
    <t>Sparrebos</t>
  </si>
  <si>
    <t>SLVRS</t>
  </si>
  <si>
    <t>Silverstream</t>
  </si>
  <si>
    <t>GRVRNTH</t>
  </si>
  <si>
    <t>Grosvenor North</t>
  </si>
  <si>
    <t>MNTRL</t>
  </si>
  <si>
    <t>Montreal</t>
  </si>
  <si>
    <t>BRNTN</t>
  </si>
  <si>
    <t>Brenton</t>
  </si>
  <si>
    <t>CUNRT</t>
  </si>
  <si>
    <t>Charel Uys North</t>
  </si>
  <si>
    <t>CASTHILL</t>
  </si>
  <si>
    <t>Castlehill</t>
  </si>
  <si>
    <t>ARION</t>
  </si>
  <si>
    <t>Arion</t>
  </si>
  <si>
    <t>ATLCMTRY</t>
  </si>
  <si>
    <t>Atlantis Cemetery</t>
  </si>
  <si>
    <t>PELAN</t>
  </si>
  <si>
    <t>Pella North</t>
  </si>
  <si>
    <t>PELAC</t>
  </si>
  <si>
    <t>Pella Central</t>
  </si>
  <si>
    <t>PELAS</t>
  </si>
  <si>
    <t>Pella South</t>
  </si>
  <si>
    <t>FRNDE</t>
  </si>
  <si>
    <t>Fernande</t>
  </si>
  <si>
    <t>SILWGAT</t>
  </si>
  <si>
    <t>Silwerstroom Gate</t>
  </si>
  <si>
    <t>MGNET</t>
  </si>
  <si>
    <t>Magnet</t>
  </si>
  <si>
    <t>MAUR</t>
  </si>
  <si>
    <t>Mauritius</t>
  </si>
  <si>
    <t>KHWDR</t>
  </si>
  <si>
    <t>Kehrweider</t>
  </si>
  <si>
    <t>HRMES</t>
  </si>
  <si>
    <t>Hermes</t>
  </si>
  <si>
    <t>SXCOL</t>
  </si>
  <si>
    <t>Saxonsea Clinic</t>
  </si>
  <si>
    <t>LISBOA</t>
  </si>
  <si>
    <t>Lisboa</t>
  </si>
  <si>
    <t>SXOPR</t>
  </si>
  <si>
    <t>Saxonsea Primary</t>
  </si>
  <si>
    <t>VLYFLD</t>
  </si>
  <si>
    <t>Valleyfield</t>
  </si>
  <si>
    <t>WSFLP</t>
  </si>
  <si>
    <t>Wesfleur Park</t>
  </si>
  <si>
    <t>GDEHP</t>
  </si>
  <si>
    <t>Goede Hoop</t>
  </si>
  <si>
    <t>KNYSN</t>
  </si>
  <si>
    <t>Knysna</t>
  </si>
  <si>
    <t>NWLND</t>
  </si>
  <si>
    <t>Newlands</t>
  </si>
  <si>
    <t>MNTZM</t>
  </si>
  <si>
    <t>Montezuma</t>
  </si>
  <si>
    <t>INSWA</t>
  </si>
  <si>
    <t>Insiswa</t>
  </si>
  <si>
    <t>CLRWT</t>
  </si>
  <si>
    <t>Clearwater</t>
  </si>
  <si>
    <t>KLGHA</t>
  </si>
  <si>
    <t>Kolgha</t>
  </si>
  <si>
    <t>SHRWD</t>
  </si>
  <si>
    <t>Sherwood</t>
  </si>
  <si>
    <t>LAGAN</t>
  </si>
  <si>
    <t>Lagan</t>
  </si>
  <si>
    <t>BRTUS</t>
  </si>
  <si>
    <t>Brutus</t>
  </si>
  <si>
    <t>JNHYNRTH</t>
  </si>
  <si>
    <t>Johan Heyns North</t>
  </si>
  <si>
    <t>JACAN</t>
  </si>
  <si>
    <t>Jacana</t>
  </si>
  <si>
    <t>SWAWL</t>
  </si>
  <si>
    <t>Swawel</t>
  </si>
  <si>
    <t>RBNVL</t>
  </si>
  <si>
    <t>Robinvale</t>
  </si>
  <si>
    <t>CURLEW</t>
  </si>
  <si>
    <t>Curlew</t>
  </si>
  <si>
    <t>TRTLDF</t>
  </si>
  <si>
    <t>Tortelduif</t>
  </si>
  <si>
    <t>SMPSN</t>
  </si>
  <si>
    <t>Sampson</t>
  </si>
  <si>
    <t>PTRYS</t>
  </si>
  <si>
    <t>Patrys</t>
  </si>
  <si>
    <t>WSFLH</t>
  </si>
  <si>
    <t>Wesfleur Hospital</t>
  </si>
  <si>
    <t>MLGAS</t>
  </si>
  <si>
    <t>Malgas</t>
  </si>
  <si>
    <t>WTSNN</t>
  </si>
  <si>
    <t>Witsands North</t>
  </si>
  <si>
    <t>MONSTH</t>
  </si>
  <si>
    <t>Montreal South</t>
  </si>
  <si>
    <t>SXOWD</t>
  </si>
  <si>
    <t>Saxonwold</t>
  </si>
  <si>
    <t>ECVLG</t>
  </si>
  <si>
    <t>Eco Village</t>
  </si>
  <si>
    <t>SWIFT</t>
  </si>
  <si>
    <t>Swift</t>
  </si>
  <si>
    <t>STRLG</t>
  </si>
  <si>
    <t>Starling</t>
  </si>
  <si>
    <t>KLIPHWL</t>
  </si>
  <si>
    <t>Klipheuwel</t>
  </si>
  <si>
    <t>MGNLA</t>
  </si>
  <si>
    <t>Magnolia</t>
  </si>
  <si>
    <t>CAPITOL</t>
  </si>
  <si>
    <t>Capitoline</t>
  </si>
  <si>
    <t>FLMPK</t>
  </si>
  <si>
    <t>Flamingo Park</t>
  </si>
  <si>
    <t>KTZNBRG</t>
  </si>
  <si>
    <t>Kotzenberg</t>
  </si>
  <si>
    <t>RYGSDL</t>
  </si>
  <si>
    <t>Reygersdal</t>
  </si>
  <si>
    <t>LWTRT</t>
  </si>
  <si>
    <t>Louwtjie Rothman</t>
  </si>
  <si>
    <t>CHLSP</t>
  </si>
  <si>
    <t>Charles Piers</t>
  </si>
  <si>
    <t>ANKPSTN</t>
  </si>
  <si>
    <t>Ankerlig Power Station</t>
  </si>
  <si>
    <t>INDST</t>
  </si>
  <si>
    <t>Industrial</t>
  </si>
  <si>
    <t>NHRESTH</t>
  </si>
  <si>
    <t>Neil Hare South</t>
  </si>
  <si>
    <t>JHNHY</t>
  </si>
  <si>
    <t>Johan Heyns</t>
  </si>
  <si>
    <t>HLFWY</t>
  </si>
  <si>
    <t>Half-way</t>
  </si>
  <si>
    <t>CMTEW</t>
  </si>
  <si>
    <t>Charles Matthews</t>
  </si>
  <si>
    <t>DRFTWD</t>
  </si>
  <si>
    <t>Driftwood</t>
  </si>
  <si>
    <t>JHNDY</t>
  </si>
  <si>
    <t>John Dreyer</t>
  </si>
  <si>
    <t>BKNHD</t>
  </si>
  <si>
    <t>Birkenhead</t>
  </si>
  <si>
    <t>CUSTH</t>
  </si>
  <si>
    <t>Charel Uys South</t>
  </si>
  <si>
    <t>BLWEBRG</t>
  </si>
  <si>
    <t>Blaauwe Berg</t>
  </si>
  <si>
    <t>STRKE</t>
  </si>
  <si>
    <t>Starke</t>
  </si>
  <si>
    <t>CHRLD</t>
  </si>
  <si>
    <t>Charles Duminy</t>
  </si>
  <si>
    <t>DHLIA</t>
  </si>
  <si>
    <t>Dahlia</t>
  </si>
  <si>
    <t>WDRLST</t>
  </si>
  <si>
    <t>Wanderlust</t>
  </si>
  <si>
    <t>GROSVR</t>
  </si>
  <si>
    <t>Grosvenor</t>
  </si>
  <si>
    <t>CRLUS</t>
  </si>
  <si>
    <t>Charel Uys</t>
  </si>
  <si>
    <t>Charel Duminy</t>
  </si>
  <si>
    <t>DYNFNTN</t>
  </si>
  <si>
    <t>Duynefontein</t>
  </si>
  <si>
    <t>THSNWD</t>
  </si>
  <si>
    <t>Tom Henshilwood</t>
  </si>
  <si>
    <t>KBPWRSTN</t>
  </si>
  <si>
    <t>Koeberg Power Station</t>
  </si>
  <si>
    <t>NIKRK</t>
  </si>
  <si>
    <t>John Van Niekerk</t>
  </si>
  <si>
    <t>BEGNIA</t>
  </si>
  <si>
    <t>Begonia</t>
  </si>
  <si>
    <t>NHARE</t>
  </si>
  <si>
    <t>Neil Hare</t>
  </si>
  <si>
    <t>ALOE</t>
  </si>
  <si>
    <t>Aloe</t>
  </si>
  <si>
    <t>GOWEN</t>
  </si>
  <si>
    <t>Gerwyn Owen</t>
  </si>
  <si>
    <t>ACACIA</t>
  </si>
  <si>
    <t>Acacia</t>
  </si>
  <si>
    <t>BEZLA</t>
  </si>
  <si>
    <t>Berzelia</t>
  </si>
  <si>
    <t>AZALEA</t>
  </si>
  <si>
    <t>Azalea</t>
  </si>
  <si>
    <t>BOTLE</t>
  </si>
  <si>
    <t>Bottlebrush</t>
  </si>
  <si>
    <t>KRIAPRY</t>
  </si>
  <si>
    <t>Kerria Primary</t>
  </si>
  <si>
    <t>DISA</t>
  </si>
  <si>
    <t>Disa</t>
  </si>
  <si>
    <t>ALBET</t>
  </si>
  <si>
    <t>Alberto</t>
  </si>
  <si>
    <t>BNGAL</t>
  </si>
  <si>
    <t>Bengal</t>
  </si>
  <si>
    <t>COOK</t>
  </si>
  <si>
    <t>Cook</t>
  </si>
  <si>
    <t>CLBRK</t>
  </si>
  <si>
    <t>Colebrook</t>
  </si>
  <si>
    <t>GTHBG</t>
  </si>
  <si>
    <t>Gothenburg</t>
  </si>
  <si>
    <t>AVNDLE</t>
  </si>
  <si>
    <t>Avondale</t>
  </si>
  <si>
    <t>PRKVW</t>
  </si>
  <si>
    <t>Parkview</t>
  </si>
  <si>
    <t>MRIGLD</t>
  </si>
  <si>
    <t>Marigold</t>
  </si>
  <si>
    <t>ATLDNS</t>
  </si>
  <si>
    <t>Atlantis Dunes</t>
  </si>
  <si>
    <t>DSNBGSTH</t>
  </si>
  <si>
    <t>Dassenberg South</t>
  </si>
  <si>
    <t>MLKBSVLG</t>
  </si>
  <si>
    <t>Melkbosch Village</t>
  </si>
  <si>
    <t>JACOB</t>
  </si>
  <si>
    <t>Jacob</t>
  </si>
  <si>
    <t>BTVIA</t>
  </si>
  <si>
    <t>Batavia</t>
  </si>
  <si>
    <t>DMDRS</t>
  </si>
  <si>
    <t>Drommedaris</t>
  </si>
  <si>
    <t>HOLND</t>
  </si>
  <si>
    <t>Holland</t>
  </si>
  <si>
    <t>RSNDL</t>
  </si>
  <si>
    <t>Rosendal</t>
  </si>
  <si>
    <t>AMSTL</t>
  </si>
  <si>
    <t>Amstel</t>
  </si>
  <si>
    <t>LTWRTWST</t>
  </si>
  <si>
    <t>Letchworth West</t>
  </si>
  <si>
    <t>EDGMD</t>
  </si>
  <si>
    <t>Edgemead</t>
  </si>
  <si>
    <t>GRNHL</t>
  </si>
  <si>
    <t>Greenhill</t>
  </si>
  <si>
    <t>JNKRHK</t>
  </si>
  <si>
    <t>Jonkershook</t>
  </si>
  <si>
    <t>MDWOD</t>
  </si>
  <si>
    <t>Midwood</t>
  </si>
  <si>
    <t>RCHWD</t>
  </si>
  <si>
    <t>Richwood</t>
  </si>
  <si>
    <t>ABLNE</t>
  </si>
  <si>
    <t>Abalone</t>
  </si>
  <si>
    <t>INDGO</t>
  </si>
  <si>
    <t>Indigo</t>
  </si>
  <si>
    <t>CRMSN</t>
  </si>
  <si>
    <t>Crimson</t>
  </si>
  <si>
    <t>CELRS</t>
  </si>
  <si>
    <t>Cellars</t>
  </si>
  <si>
    <t>BGNDY</t>
  </si>
  <si>
    <t>Burgundy</t>
  </si>
  <si>
    <t>CAMNE</t>
  </si>
  <si>
    <t>Carmine</t>
  </si>
  <si>
    <t>STNHVN</t>
  </si>
  <si>
    <t>Steenhoven</t>
  </si>
  <si>
    <t>MRHOF</t>
  </si>
  <si>
    <t>Meerhof</t>
  </si>
  <si>
    <t>ORNJE</t>
  </si>
  <si>
    <t>Oranje</t>
  </si>
  <si>
    <t>BTHMA</t>
  </si>
  <si>
    <t>Bothma</t>
  </si>
  <si>
    <t>SMRGRNS</t>
  </si>
  <si>
    <t>Summer Greens</t>
  </si>
  <si>
    <t>KUNEN</t>
  </si>
  <si>
    <t>Kunene</t>
  </si>
  <si>
    <t>VYBGRSTH</t>
  </si>
  <si>
    <t>Vryburger South</t>
  </si>
  <si>
    <t>DAWN</t>
  </si>
  <si>
    <t>Dawn</t>
  </si>
  <si>
    <t>ESSO</t>
  </si>
  <si>
    <t>Esso</t>
  </si>
  <si>
    <t>FIRST</t>
  </si>
  <si>
    <t>First</t>
  </si>
  <si>
    <t>BRGWY</t>
  </si>
  <si>
    <t>Bridgeway</t>
  </si>
  <si>
    <t>MRCON</t>
  </si>
  <si>
    <t>Marconi</t>
  </si>
  <si>
    <t>EDISON</t>
  </si>
  <si>
    <t>Edison</t>
  </si>
  <si>
    <t>BOLT</t>
  </si>
  <si>
    <t>Bolt</t>
  </si>
  <si>
    <t>VCTRIA</t>
  </si>
  <si>
    <t>Victoria</t>
  </si>
  <si>
    <t>DRILL</t>
  </si>
  <si>
    <t>Drill</t>
  </si>
  <si>
    <t>SLDIER</t>
  </si>
  <si>
    <t>Soldier</t>
  </si>
  <si>
    <t>BSMAN</t>
  </si>
  <si>
    <t>Bosmansdam</t>
  </si>
  <si>
    <t>EMRLD</t>
  </si>
  <si>
    <t>Emerald</t>
  </si>
  <si>
    <t>CGATE</t>
  </si>
  <si>
    <t>Century Gate</t>
  </si>
  <si>
    <t>OASIS</t>
  </si>
  <si>
    <t>Oasis</t>
  </si>
  <si>
    <t>ESTRS</t>
  </si>
  <si>
    <t>Estuaries</t>
  </si>
  <si>
    <t>CNTLPRK</t>
  </si>
  <si>
    <t>Central Park</t>
  </si>
  <si>
    <t>WTRVW</t>
  </si>
  <si>
    <t>Waterview</t>
  </si>
  <si>
    <t>WTRSTNE</t>
  </si>
  <si>
    <t>Waterstone</t>
  </si>
  <si>
    <t>WTRFD</t>
  </si>
  <si>
    <t>Waterford</t>
  </si>
  <si>
    <t>STUDIO</t>
  </si>
  <si>
    <t>Studio</t>
  </si>
  <si>
    <t>CWNRT</t>
  </si>
  <si>
    <t>Canal Walk North</t>
  </si>
  <si>
    <t>SLRSGRN</t>
  </si>
  <si>
    <t>Sailors Green</t>
  </si>
  <si>
    <t>CWSTH</t>
  </si>
  <si>
    <t>Canal Walk South</t>
  </si>
  <si>
    <t>OCNSPRT</t>
  </si>
  <si>
    <t>Ocean Spirit</t>
  </si>
  <si>
    <t>GDCNL</t>
  </si>
  <si>
    <t>Grand Canal</t>
  </si>
  <si>
    <t>MNSFLD</t>
  </si>
  <si>
    <t>Mansfield</t>
  </si>
  <si>
    <t>CCRAL</t>
  </si>
  <si>
    <t>Century City Rail</t>
  </si>
  <si>
    <t>LXTNEST</t>
  </si>
  <si>
    <t>Loxton East</t>
  </si>
  <si>
    <t>RTNGA</t>
  </si>
  <si>
    <t>Ratanga</t>
  </si>
  <si>
    <t>LXTNWST</t>
  </si>
  <si>
    <t>Loxton West</t>
  </si>
  <si>
    <t>JSLVO</t>
  </si>
  <si>
    <t>Joe Slovo</t>
  </si>
  <si>
    <t>MLTNLHS</t>
  </si>
  <si>
    <t>Milnerton Lighthouse</t>
  </si>
  <si>
    <t>TRFCL</t>
  </si>
  <si>
    <t>Turf Club</t>
  </si>
  <si>
    <t>NAMAR</t>
  </si>
  <si>
    <t>Namar</t>
  </si>
  <si>
    <t>MNTGU</t>
  </si>
  <si>
    <t>Montague Gardens</t>
  </si>
  <si>
    <t>CRSAIR</t>
  </si>
  <si>
    <t>Corsair</t>
  </si>
  <si>
    <t>RFNRY</t>
  </si>
  <si>
    <t>Refinery</t>
  </si>
  <si>
    <t>DRBCH</t>
  </si>
  <si>
    <t>Doornbach</t>
  </si>
  <si>
    <t>OSCRMPTA</t>
  </si>
  <si>
    <t>Oscar Mpetha</t>
  </si>
  <si>
    <t>NCMOWST</t>
  </si>
  <si>
    <t>Ncumo West</t>
  </si>
  <si>
    <t>KHWEZI</t>
  </si>
  <si>
    <t>Khwezi</t>
  </si>
  <si>
    <t>NGINCU</t>
  </si>
  <si>
    <t>Ngcingcu</t>
  </si>
  <si>
    <t>MKBNI</t>
  </si>
  <si>
    <t>Makabeni</t>
  </si>
  <si>
    <t>MFDWNI</t>
  </si>
  <si>
    <t>Mfundisweni</t>
  </si>
  <si>
    <t>PMAWST</t>
  </si>
  <si>
    <t>Pama West</t>
  </si>
  <si>
    <t>SGWLE</t>
  </si>
  <si>
    <t>Sigwele</t>
  </si>
  <si>
    <t>ALIAM</t>
  </si>
  <si>
    <t>Aliam</t>
  </si>
  <si>
    <t>JFMSMLA</t>
  </si>
  <si>
    <t>Jeff Masemola</t>
  </si>
  <si>
    <t>MPLAINTC</t>
  </si>
  <si>
    <t>Mitchells Plain</t>
  </si>
  <si>
    <t>PONTIAC</t>
  </si>
  <si>
    <t>Pontiac</t>
  </si>
  <si>
    <t>KERREM</t>
  </si>
  <si>
    <t>Kerrem</t>
  </si>
  <si>
    <t>MARGRT</t>
  </si>
  <si>
    <t>Marguerite</t>
  </si>
  <si>
    <t>SESAME</t>
  </si>
  <si>
    <t>Sesame</t>
  </si>
  <si>
    <t>N2atR300</t>
  </si>
  <si>
    <t>N2 at R300</t>
  </si>
  <si>
    <t>BCHDQRD</t>
  </si>
  <si>
    <t>Borcherds Quarry Rd</t>
  </si>
  <si>
    <t>APRTARD</t>
  </si>
  <si>
    <t>Airport Approach Rd</t>
  </si>
  <si>
    <t>VNGDDRV</t>
  </si>
  <si>
    <t>Vanguard Drive</t>
  </si>
  <si>
    <t>KUYASA</t>
  </si>
  <si>
    <t>Kuyasa</t>
  </si>
  <si>
    <t>LNDLA</t>
  </si>
  <si>
    <t>Lindela</t>
  </si>
  <si>
    <t>DIBANA</t>
  </si>
  <si>
    <t>Dibana</t>
  </si>
  <si>
    <t>TUTU</t>
  </si>
  <si>
    <t>Tutu</t>
  </si>
  <si>
    <t>DNYMBE</t>
  </si>
  <si>
    <t>D Nyembe</t>
  </si>
  <si>
    <t>STVBKO</t>
  </si>
  <si>
    <t>Steve Biko</t>
  </si>
  <si>
    <t>CHLSMKNA</t>
  </si>
  <si>
    <t>Charles Mokoena</t>
  </si>
  <si>
    <t>VUYANI</t>
  </si>
  <si>
    <t>Vuyani</t>
  </si>
  <si>
    <t>N2SPNRD</t>
  </si>
  <si>
    <t>N2 at Spine Road</t>
  </si>
  <si>
    <t>R300</t>
  </si>
  <si>
    <t>MEWWAY</t>
  </si>
  <si>
    <t>Mew Way</t>
  </si>
  <si>
    <t>KPTNKLP</t>
  </si>
  <si>
    <t>Kapteinsklip</t>
  </si>
  <si>
    <t>SNWDN</t>
  </si>
  <si>
    <t>Snowdon</t>
  </si>
  <si>
    <t>PLSBRG</t>
  </si>
  <si>
    <t>Paulsberg</t>
  </si>
  <si>
    <t>LNGEBG</t>
  </si>
  <si>
    <t>Langeberg</t>
  </si>
  <si>
    <t>BKEVLD</t>
  </si>
  <si>
    <t>Bokkeveld</t>
  </si>
  <si>
    <t>SPINE</t>
  </si>
  <si>
    <t>Spine</t>
  </si>
  <si>
    <t>FIGARO</t>
  </si>
  <si>
    <t>Figaro</t>
  </si>
  <si>
    <t>IMPERIAL</t>
  </si>
  <si>
    <t>Imperial</t>
  </si>
  <si>
    <t>CPFLWST</t>
  </si>
  <si>
    <t>Cape Flats West</t>
  </si>
  <si>
    <t>HLDSWST</t>
  </si>
  <si>
    <t>Highlands West</t>
  </si>
  <si>
    <t>WLTVRDN</t>
  </si>
  <si>
    <t>Weltevreden</t>
  </si>
  <si>
    <t>DGBRK</t>
  </si>
  <si>
    <t>Dagbreek</t>
  </si>
  <si>
    <t>DDUIN</t>
  </si>
  <si>
    <t>De Duin</t>
  </si>
  <si>
    <t>KILIMJRO</t>
  </si>
  <si>
    <t>Kilimanjaro</t>
  </si>
  <si>
    <t>MGNSTR</t>
  </si>
  <si>
    <t>Morgenster</t>
  </si>
  <si>
    <t>SVRSNDS</t>
  </si>
  <si>
    <t>Silversands</t>
  </si>
  <si>
    <t>WSPRT</t>
  </si>
  <si>
    <t>Wespoort</t>
  </si>
  <si>
    <t>HZLDNE</t>
  </si>
  <si>
    <t>Hazeldene</t>
  </si>
  <si>
    <t>MRYDLE</t>
  </si>
  <si>
    <t>Merrydale</t>
  </si>
  <si>
    <t>PKTBG</t>
  </si>
  <si>
    <t>Picketberg</t>
  </si>
  <si>
    <t>ALMA</t>
  </si>
  <si>
    <t>Alma</t>
  </si>
  <si>
    <t>NINA</t>
  </si>
  <si>
    <t>Nina</t>
  </si>
  <si>
    <t>STELLA</t>
  </si>
  <si>
    <t>Stella</t>
  </si>
  <si>
    <t>LAURA</t>
  </si>
  <si>
    <t>Laura</t>
  </si>
  <si>
    <t>MRTNE</t>
  </si>
  <si>
    <t>Martine</t>
  </si>
  <si>
    <t>MREEN</t>
  </si>
  <si>
    <t>Maureen</t>
  </si>
  <si>
    <t>HGNTPRMY</t>
  </si>
  <si>
    <t>Huguenot Primary</t>
  </si>
  <si>
    <t>6THAVNE</t>
  </si>
  <si>
    <t>6th Avenue</t>
  </si>
  <si>
    <t>BOBAB</t>
  </si>
  <si>
    <t>Boabab</t>
  </si>
  <si>
    <t>CRIDOR</t>
  </si>
  <si>
    <t>Corridor</t>
  </si>
  <si>
    <t>OLFNTOS</t>
  </si>
  <si>
    <t>Olifantoos</t>
  </si>
  <si>
    <t>URAL</t>
  </si>
  <si>
    <t>Ural</t>
  </si>
  <si>
    <t>ANDES</t>
  </si>
  <si>
    <t>Andes</t>
  </si>
  <si>
    <t>BUICK</t>
  </si>
  <si>
    <t>Buick</t>
  </si>
  <si>
    <t>BNTEBK</t>
  </si>
  <si>
    <t>Bontebok</t>
  </si>
  <si>
    <t>TFLSPMRY</t>
  </si>
  <si>
    <t>Tafelsig Primary</t>
  </si>
  <si>
    <t>RWNZRI</t>
  </si>
  <si>
    <t>Ruwenzori</t>
  </si>
  <si>
    <t>DLMTSEST</t>
  </si>
  <si>
    <t>Dolomites East</t>
  </si>
  <si>
    <t>DLMTSWST</t>
  </si>
  <si>
    <t>Dolomites West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</si>
  <si>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</si>
  <si>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</si>
  <si>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</si>
  <si>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</si>
  <si>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</si>
  <si>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</si>
  <si>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</si>
  <si>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</si>
  <si>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</si>
  <si>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TRIPS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</si>
  <si>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</si>
  <si>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</si>
  <si>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</si>
  <si>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</si>
  <si>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</si>
  <si>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</si>
  <si>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</si>
  <si>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</si>
  <si>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</si>
  <si>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</si>
  <si>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</si>
  <si>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</si>
  <si>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</si>
  <si>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Peak</t>
  </si>
  <si>
    <t>BLOCK</t>
  </si>
  <si>
    <t>Depart</t>
  </si>
  <si>
    <t>Count of BLOCK</t>
  </si>
  <si>
    <t>Grand Total</t>
  </si>
  <si>
    <t>Sunningdale - Gie Road - Wood</t>
  </si>
  <si>
    <t>Stables Depot to  Blaauwberg Hosital (Pos)</t>
  </si>
  <si>
    <t>Blaauwberg Hospital to Wood</t>
  </si>
  <si>
    <t>Wood to Blaauwberg Hospital</t>
  </si>
  <si>
    <t>Blaauwberg Hospital to Stables Depot (Pos)</t>
  </si>
  <si>
    <t>Saturday, Sunday &amp; Public Holidays</t>
  </si>
  <si>
    <t>TT DATE</t>
  </si>
  <si>
    <t>DAILY LIVE TRIPS</t>
  </si>
  <si>
    <t>(blank)</t>
  </si>
  <si>
    <t>Timetable Effective 9 November 2024</t>
  </si>
  <si>
    <t>Monday to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</si>
</sst>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6" formatCode="_(* #,##0.00_);_(* \(#,##0.00\);_(* &quot;-&quot;??_);_(@_)"/>
    <numFmt numFmtId="167" formatCode="_-* #,##0_-;\-* #,##0_-;_-* &quot;-&quot;??_-;_-@_-"/>
  </numFmts>
  <fonts count="2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7E2"/>
        <bgColor indexed="64"/>
      </patternFill>
    </fill>
    <fill>
      <patternFill patternType="solid">
        <fgColor rgb="FF00B7E2"/>
        <bgColor rgb="FF92CDDC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5" fillId="0" borderId="1"/>
    <xf numFmtId="0" fontId="4" fillId="0" borderId="1"/>
    <xf numFmtId="0" fontId="6" fillId="3" borderId="1" applyNumberFormat="0" applyBorder="0" applyAlignment="0" applyProtection="0"/>
    <xf numFmtId="0" fontId="7" fillId="0" borderId="1"/>
    <xf numFmtId="0" fontId="7" fillId="0" borderId="1"/>
    <xf numFmtId="0" fontId="8" fillId="2" borderId="1" applyNumberFormat="0" applyBorder="0" applyAlignment="0" applyProtection="0"/>
    <xf numFmtId="0" fontId="2" fillId="0" borderId="1"/>
    <xf numFmtId="0" fontId="6" fillId="3" borderId="0" applyNumberFormat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1" xfId="1" applyFont="1" applyAlignment="1">
      <alignment vertical="center"/>
    </xf>
    <xf numFmtId="0" fontId="1" fillId="0" borderId="1" xfId="1" applyFont="1" applyAlignment="1">
      <alignment horizontal="left" vertical="center"/>
    </xf>
    <xf numFmtId="0" fontId="10" fillId="0" borderId="1" xfId="1" applyFont="1" applyAlignment="1">
      <alignment vertical="center"/>
    </xf>
    <xf numFmtId="0" fontId="10" fillId="4" borderId="1" xfId="1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5" fontId="10" fillId="4" borderId="1" xfId="1" applyNumberFormat="1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1" xfId="1" applyFont="1" applyAlignment="1">
      <alignment horizontal="left" vertical="center"/>
    </xf>
    <xf numFmtId="0" fontId="10" fillId="0" borderId="1" xfId="7" applyFont="1" applyAlignment="1">
      <alignment horizontal="left" vertical="center"/>
    </xf>
    <xf numFmtId="0" fontId="10" fillId="0" borderId="1" xfId="7" applyFont="1" applyAlignment="1">
      <alignment vertical="center"/>
    </xf>
    <xf numFmtId="0" fontId="10" fillId="4" borderId="1" xfId="1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1" applyFont="1" applyAlignment="1">
      <alignment vertical="center"/>
    </xf>
    <xf numFmtId="0" fontId="14" fillId="0" borderId="1" xfId="1" applyFont="1" applyAlignment="1">
      <alignment horizontal="left" vertical="center"/>
    </xf>
    <xf numFmtId="0" fontId="14" fillId="0" borderId="1" xfId="7" applyFont="1" applyAlignment="1">
      <alignment horizontal="left" vertical="center"/>
    </xf>
    <xf numFmtId="0" fontId="14" fillId="0" borderId="1" xfId="7" applyFont="1" applyAlignment="1">
      <alignment vertical="center"/>
    </xf>
    <xf numFmtId="0" fontId="10" fillId="0" borderId="11" xfId="7" applyFont="1" applyBorder="1" applyAlignment="1">
      <alignment horizontal="left" vertical="center"/>
    </xf>
    <xf numFmtId="0" fontId="10" fillId="4" borderId="12" xfId="7" applyFont="1" applyFill="1" applyBorder="1" applyAlignment="1">
      <alignment horizontal="right" vertical="center" wrapText="1"/>
    </xf>
    <xf numFmtId="0" fontId="10" fillId="4" borderId="13" xfId="7" applyFont="1" applyFill="1" applyBorder="1" applyAlignment="1">
      <alignment horizontal="right" vertical="center" wrapText="1"/>
    </xf>
    <xf numFmtId="0" fontId="10" fillId="4" borderId="13" xfId="7" applyFont="1" applyFill="1" applyBorder="1" applyAlignment="1">
      <alignment horizontal="left" vertical="center" wrapText="1"/>
    </xf>
    <xf numFmtId="0" fontId="10" fillId="0" borderId="12" xfId="7" applyFont="1" applyBorder="1" applyAlignment="1">
      <alignment horizontal="left" vertical="center" wrapText="1"/>
    </xf>
    <xf numFmtId="0" fontId="10" fillId="0" borderId="13" xfId="7" applyFont="1" applyBorder="1" applyAlignment="1">
      <alignment horizontal="center" vertical="center" wrapText="1"/>
    </xf>
    <xf numFmtId="0" fontId="10" fillId="0" borderId="14" xfId="7" applyFont="1" applyBorder="1" applyAlignment="1">
      <alignment horizontal="center" vertical="center" wrapText="1"/>
    </xf>
    <xf numFmtId="164" fontId="10" fillId="0" borderId="11" xfId="8" applyNumberFormat="1" applyFont="1" applyFill="1" applyBorder="1" applyAlignment="1">
      <alignment horizontal="center" vertical="center" wrapText="1"/>
    </xf>
    <xf numFmtId="165" fontId="10" fillId="0" borderId="11" xfId="7" applyNumberFormat="1" applyFont="1" applyBorder="1" applyAlignment="1">
      <alignment horizontal="right" vertical="center"/>
    </xf>
    <xf numFmtId="15" fontId="10" fillId="0" borderId="15" xfId="7" applyNumberFormat="1" applyFont="1" applyBorder="1" applyAlignment="1">
      <alignment horizontal="left" vertical="center"/>
    </xf>
    <xf numFmtId="15" fontId="10" fillId="0" borderId="13" xfId="7" applyNumberFormat="1" applyFont="1" applyBorder="1" applyAlignment="1">
      <alignment horizontal="left" vertical="center"/>
    </xf>
    <xf numFmtId="41" fontId="10" fillId="0" borderId="11" xfId="7" applyNumberFormat="1" applyFont="1" applyBorder="1" applyAlignment="1">
      <alignment horizontal="center" vertical="center"/>
    </xf>
    <xf numFmtId="166" fontId="14" fillId="4" borderId="12" xfId="7" applyNumberFormat="1" applyFont="1" applyFill="1" applyBorder="1" applyAlignment="1">
      <alignment horizontal="right" vertical="center"/>
    </xf>
    <xf numFmtId="166" fontId="14" fillId="4" borderId="13" xfId="7" applyNumberFormat="1" applyFont="1" applyFill="1" applyBorder="1" applyAlignment="1">
      <alignment horizontal="right" vertical="center"/>
    </xf>
    <xf numFmtId="166" fontId="14" fillId="4" borderId="13" xfId="7" applyNumberFormat="1" applyFont="1" applyFill="1" applyBorder="1" applyAlignment="1">
      <alignment horizontal="left" vertical="center"/>
    </xf>
    <xf numFmtId="166" fontId="14" fillId="0" borderId="12" xfId="7" applyNumberFormat="1" applyFont="1" applyBorder="1" applyAlignment="1">
      <alignment horizontal="left" vertical="center"/>
    </xf>
    <xf numFmtId="166" fontId="14" fillId="0" borderId="13" xfId="7" applyNumberFormat="1" applyFont="1" applyBorder="1" applyAlignment="1">
      <alignment horizontal="center" vertical="center"/>
    </xf>
    <xf numFmtId="166" fontId="14" fillId="0" borderId="14" xfId="7" applyNumberFormat="1" applyFont="1" applyBorder="1" applyAlignment="1">
      <alignment horizontal="center" vertical="center"/>
    </xf>
    <xf numFmtId="0" fontId="14" fillId="0" borderId="11" xfId="7" applyFont="1" applyBorder="1" applyAlignment="1">
      <alignment horizontal="right" vertical="center"/>
    </xf>
    <xf numFmtId="0" fontId="14" fillId="0" borderId="12" xfId="7" applyFont="1" applyBorder="1" applyAlignment="1">
      <alignment horizontal="right" vertical="center"/>
    </xf>
    <xf numFmtId="0" fontId="14" fillId="0" borderId="13" xfId="7" applyFont="1" applyBorder="1" applyAlignment="1">
      <alignment horizontal="left" vertical="center"/>
    </xf>
    <xf numFmtId="0" fontId="14" fillId="0" borderId="14" xfId="7" applyFont="1" applyBorder="1" applyAlignment="1">
      <alignment horizontal="left" vertical="center"/>
    </xf>
    <xf numFmtId="41" fontId="14" fillId="0" borderId="14" xfId="7" applyNumberFormat="1" applyFont="1" applyBorder="1" applyAlignment="1">
      <alignment horizontal="center" vertical="center"/>
    </xf>
    <xf numFmtId="0" fontId="10" fillId="0" borderId="16" xfId="4" applyFont="1" applyBorder="1" applyAlignment="1">
      <alignment horizontal="left" vertical="center"/>
    </xf>
    <xf numFmtId="164" fontId="14" fillId="4" borderId="15" xfId="7" applyNumberFormat="1" applyFont="1" applyFill="1" applyBorder="1" applyAlignment="1">
      <alignment horizontal="left" vertical="center"/>
    </xf>
    <xf numFmtId="164" fontId="14" fillId="4" borderId="17" xfId="7" applyNumberFormat="1" applyFont="1" applyFill="1" applyBorder="1" applyAlignment="1">
      <alignment horizontal="left" vertical="center"/>
    </xf>
    <xf numFmtId="164" fontId="14" fillId="0" borderId="15" xfId="7" applyNumberFormat="1" applyFont="1" applyBorder="1" applyAlignment="1">
      <alignment horizontal="left" vertical="center"/>
    </xf>
    <xf numFmtId="164" fontId="14" fillId="0" borderId="17" xfId="7" applyNumberFormat="1" applyFont="1" applyBorder="1" applyAlignment="1">
      <alignment horizontal="center" vertical="center"/>
    </xf>
    <xf numFmtId="164" fontId="14" fillId="0" borderId="18" xfId="7" applyNumberFormat="1" applyFont="1" applyBorder="1" applyAlignment="1">
      <alignment horizontal="center" vertical="center"/>
    </xf>
    <xf numFmtId="0" fontId="14" fillId="0" borderId="19" xfId="7" applyFont="1" applyBorder="1" applyAlignment="1">
      <alignment horizontal="left" vertical="center"/>
    </xf>
    <xf numFmtId="0" fontId="14" fillId="0" borderId="20" xfId="7" applyFont="1" applyBorder="1" applyAlignment="1">
      <alignment horizontal="left" vertical="center"/>
    </xf>
    <xf numFmtId="0" fontId="14" fillId="0" borderId="21" xfId="7" applyFont="1" applyBorder="1" applyAlignment="1">
      <alignment horizontal="left" vertical="center"/>
    </xf>
    <xf numFmtId="41" fontId="14" fillId="0" borderId="21" xfId="7" applyNumberFormat="1" applyFont="1" applyBorder="1" applyAlignment="1">
      <alignment horizontal="center" vertical="center"/>
    </xf>
    <xf numFmtId="0" fontId="10" fillId="0" borderId="19" xfId="4" applyFont="1" applyBorder="1" applyAlignment="1">
      <alignment horizontal="left" vertical="center"/>
    </xf>
    <xf numFmtId="164" fontId="14" fillId="0" borderId="20" xfId="7" applyNumberFormat="1" applyFont="1" applyBorder="1" applyAlignment="1">
      <alignment horizontal="left" vertical="center"/>
    </xf>
    <xf numFmtId="164" fontId="14" fillId="0" borderId="1" xfId="7" applyNumberFormat="1" applyFont="1" applyAlignment="1">
      <alignment horizontal="left" vertical="center"/>
    </xf>
    <xf numFmtId="164" fontId="14" fillId="0" borderId="1" xfId="7" applyNumberFormat="1" applyFont="1" applyAlignment="1">
      <alignment horizontal="center" vertical="center"/>
    </xf>
    <xf numFmtId="164" fontId="14" fillId="0" borderId="21" xfId="7" applyNumberFormat="1" applyFont="1" applyBorder="1" applyAlignment="1">
      <alignment horizontal="center" vertical="center"/>
    </xf>
    <xf numFmtId="0" fontId="15" fillId="0" borderId="20" xfId="7" applyFont="1" applyBorder="1" applyAlignment="1">
      <alignment vertical="center"/>
    </xf>
    <xf numFmtId="0" fontId="15" fillId="0" borderId="1" xfId="4" applyFont="1" applyAlignment="1">
      <alignment horizontal="center" vertical="center"/>
    </xf>
    <xf numFmtId="0" fontId="16" fillId="0" borderId="1" xfId="7" applyFont="1" applyAlignment="1">
      <alignment horizontal="left" vertical="center"/>
    </xf>
    <xf numFmtId="41" fontId="16" fillId="0" borderId="19" xfId="7" applyNumberFormat="1" applyFont="1" applyBorder="1" applyAlignment="1">
      <alignment horizontal="center" vertical="center"/>
    </xf>
    <xf numFmtId="0" fontId="10" fillId="0" borderId="20" xfId="4" applyFont="1" applyBorder="1" applyAlignment="1">
      <alignment horizontal="left" vertical="center"/>
    </xf>
    <xf numFmtId="167" fontId="14" fillId="4" borderId="1" xfId="7" applyNumberFormat="1" applyFont="1" applyFill="1" applyAlignment="1">
      <alignment horizontal="center" vertical="center"/>
    </xf>
    <xf numFmtId="167" fontId="14" fillId="0" borderId="1" xfId="7" applyNumberFormat="1" applyFont="1" applyAlignment="1">
      <alignment horizontal="left" vertical="center"/>
    </xf>
    <xf numFmtId="167" fontId="14" fillId="0" borderId="21" xfId="7" applyNumberFormat="1" applyFont="1" applyBorder="1" applyAlignment="1">
      <alignment horizontal="left" vertical="center"/>
    </xf>
    <xf numFmtId="167" fontId="14" fillId="4" borderId="21" xfId="7" applyNumberFormat="1" applyFont="1" applyFill="1" applyBorder="1" applyAlignment="1">
      <alignment horizontal="center" vertical="center"/>
    </xf>
    <xf numFmtId="164" fontId="14" fillId="4" borderId="20" xfId="7" applyNumberFormat="1" applyFont="1" applyFill="1" applyBorder="1" applyAlignment="1">
      <alignment horizontal="left" vertical="center"/>
    </xf>
    <xf numFmtId="164" fontId="14" fillId="4" borderId="1" xfId="7" applyNumberFormat="1" applyFont="1" applyFill="1" applyAlignment="1">
      <alignment horizontal="left" vertical="center"/>
    </xf>
    <xf numFmtId="0" fontId="10" fillId="0" borderId="22" xfId="4" applyFont="1" applyBorder="1" applyAlignment="1">
      <alignment horizontal="left" vertical="center"/>
    </xf>
    <xf numFmtId="164" fontId="14" fillId="0" borderId="23" xfId="7" applyNumberFormat="1" applyFont="1" applyBorder="1" applyAlignment="1">
      <alignment horizontal="left" vertical="center"/>
    </xf>
    <xf numFmtId="164" fontId="14" fillId="0" borderId="24" xfId="7" applyNumberFormat="1" applyFont="1" applyBorder="1" applyAlignment="1">
      <alignment horizontal="left" vertical="center"/>
    </xf>
    <xf numFmtId="164" fontId="14" fillId="0" borderId="24" xfId="7" applyNumberFormat="1" applyFont="1" applyBorder="1" applyAlignment="1">
      <alignment horizontal="center" vertical="center"/>
    </xf>
    <xf numFmtId="164" fontId="14" fillId="0" borderId="25" xfId="7" applyNumberFormat="1" applyFont="1" applyBorder="1" applyAlignment="1">
      <alignment horizontal="center" vertical="center"/>
    </xf>
    <xf numFmtId="0" fontId="15" fillId="0" borderId="23" xfId="4" applyFont="1" applyBorder="1" applyAlignment="1">
      <alignment horizontal="left" vertical="center"/>
    </xf>
    <xf numFmtId="167" fontId="16" fillId="0" borderId="24" xfId="7" applyNumberFormat="1" applyFont="1" applyBorder="1" applyAlignment="1">
      <alignment horizontal="center" vertical="center"/>
    </xf>
    <xf numFmtId="167" fontId="16" fillId="0" borderId="25" xfId="7" applyNumberFormat="1" applyFont="1" applyBorder="1" applyAlignment="1">
      <alignment horizontal="center" vertical="center"/>
    </xf>
    <xf numFmtId="167" fontId="14" fillId="0" borderId="21" xfId="7" applyNumberFormat="1" applyFont="1" applyBorder="1" applyAlignment="1">
      <alignment horizontal="center" vertical="center"/>
    </xf>
    <xf numFmtId="0" fontId="10" fillId="0" borderId="19" xfId="5" applyFont="1" applyBorder="1" applyAlignment="1">
      <alignment horizontal="left" vertical="center"/>
    </xf>
    <xf numFmtId="165" fontId="10" fillId="0" borderId="1" xfId="5" applyNumberFormat="1" applyFont="1" applyAlignment="1">
      <alignment horizontal="left" vertical="center"/>
    </xf>
    <xf numFmtId="165" fontId="10" fillId="0" borderId="20" xfId="5" applyNumberFormat="1" applyFont="1" applyBorder="1" applyAlignment="1">
      <alignment horizontal="left" vertical="center"/>
    </xf>
    <xf numFmtId="165" fontId="10" fillId="0" borderId="1" xfId="5" applyNumberFormat="1" applyFont="1" applyAlignment="1">
      <alignment horizontal="center" vertical="center"/>
    </xf>
    <xf numFmtId="165" fontId="10" fillId="0" borderId="21" xfId="5" applyNumberFormat="1" applyFont="1" applyBorder="1" applyAlignment="1">
      <alignment horizontal="center" vertical="center"/>
    </xf>
    <xf numFmtId="0" fontId="10" fillId="0" borderId="19" xfId="7" applyFont="1" applyBorder="1" applyAlignment="1">
      <alignment horizontal="left" vertical="center"/>
    </xf>
    <xf numFmtId="43" fontId="10" fillId="4" borderId="1" xfId="4" applyNumberFormat="1" applyFont="1" applyFill="1" applyAlignment="1">
      <alignment horizontal="left" vertical="center"/>
    </xf>
    <xf numFmtId="43" fontId="10" fillId="0" borderId="21" xfId="4" applyNumberFormat="1" applyFont="1" applyBorder="1" applyAlignment="1">
      <alignment horizontal="left" vertical="center"/>
    </xf>
    <xf numFmtId="43" fontId="10" fillId="0" borderId="21" xfId="7" applyNumberFormat="1" applyFont="1" applyBorder="1" applyAlignment="1">
      <alignment horizontal="center" vertical="center"/>
    </xf>
    <xf numFmtId="43" fontId="10" fillId="0" borderId="21" xfId="4" applyNumberFormat="1" applyFont="1" applyBorder="1" applyAlignment="1">
      <alignment horizontal="center" vertical="center"/>
    </xf>
    <xf numFmtId="165" fontId="10" fillId="0" borderId="24" xfId="4" applyNumberFormat="1" applyFont="1" applyBorder="1" applyAlignment="1">
      <alignment horizontal="left" vertical="center"/>
    </xf>
    <xf numFmtId="165" fontId="14" fillId="0" borderId="23" xfId="7" applyNumberFormat="1" applyFont="1" applyBorder="1" applyAlignment="1">
      <alignment horizontal="left" vertical="center"/>
    </xf>
    <xf numFmtId="165" fontId="14" fillId="0" borderId="24" xfId="7" applyNumberFormat="1" applyFont="1" applyBorder="1" applyAlignment="1">
      <alignment horizontal="center" vertical="center"/>
    </xf>
    <xf numFmtId="165" fontId="14" fillId="0" borderId="25" xfId="7" applyNumberFormat="1" applyFont="1" applyBorder="1" applyAlignment="1">
      <alignment horizontal="center" vertical="center"/>
    </xf>
    <xf numFmtId="0" fontId="14" fillId="0" borderId="22" xfId="7" applyFont="1" applyBorder="1" applyAlignment="1">
      <alignment horizontal="left" vertical="center"/>
    </xf>
    <xf numFmtId="0" fontId="14" fillId="0" borderId="23" xfId="7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43" fontId="10" fillId="4" borderId="24" xfId="4" applyNumberFormat="1" applyFont="1" applyFill="1" applyBorder="1" applyAlignment="1">
      <alignment horizontal="left" vertical="center"/>
    </xf>
    <xf numFmtId="43" fontId="10" fillId="0" borderId="25" xfId="4" applyNumberFormat="1" applyFont="1" applyBorder="1" applyAlignment="1">
      <alignment horizontal="left" vertical="center"/>
    </xf>
    <xf numFmtId="43" fontId="10" fillId="0" borderId="25" xfId="4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1" xfId="7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15" fontId="10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5" fontId="14" fillId="0" borderId="0" xfId="0" applyNumberFormat="1" applyFont="1" applyAlignment="1">
      <alignment horizontal="left" vertical="center"/>
    </xf>
    <xf numFmtId="0" fontId="1" fillId="0" borderId="0" xfId="0" pivotButton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8" fillId="0" borderId="0" xfId="0" applyFont="1" applyAlignment="1">
      <alignment horizontal="left" vertical="center"/>
    </xf>
    <xf numFmtId="0" fontId="18" fillId="0" borderId="1" xfId="0" applyFont="1" applyBorder="1"/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20" fontId="17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20" fontId="17" fillId="0" borderId="2" xfId="0" applyNumberFormat="1" applyFont="1" applyBorder="1" applyAlignment="1">
      <alignment horizontal="center" vertical="center"/>
    </xf>
    <xf numFmtId="20" fontId="17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20" fontId="17" fillId="0" borderId="35" xfId="0" applyNumberFormat="1" applyFont="1" applyBorder="1" applyAlignment="1">
      <alignment horizontal="center" vertical="center"/>
    </xf>
    <xf numFmtId="0" fontId="19" fillId="5" borderId="26" xfId="0" applyFont="1" applyFill="1" applyBorder="1" applyAlignment="1">
      <alignment vertical="center"/>
    </xf>
    <xf numFmtId="0" fontId="19" fillId="6" borderId="27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vertical="center"/>
    </xf>
    <xf numFmtId="0" fontId="18" fillId="6" borderId="27" xfId="0" applyFont="1" applyFill="1" applyBorder="1" applyAlignment="1">
      <alignment horizontal="left" vertical="center"/>
    </xf>
    <xf numFmtId="0" fontId="18" fillId="5" borderId="27" xfId="0" applyFont="1" applyFill="1" applyBorder="1" applyAlignment="1">
      <alignment vertical="center"/>
    </xf>
    <xf numFmtId="0" fontId="18" fillId="6" borderId="28" xfId="0" applyFont="1" applyFill="1" applyBorder="1" applyAlignment="1">
      <alignment horizontal="left" vertical="center"/>
    </xf>
    <xf numFmtId="0" fontId="19" fillId="6" borderId="29" xfId="1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0" fontId="19" fillId="6" borderId="1" xfId="1" applyFont="1" applyFill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8" fillId="6" borderId="1" xfId="1" applyFont="1" applyFill="1" applyAlignment="1">
      <alignment horizontal="left" vertical="center"/>
    </xf>
    <xf numFmtId="0" fontId="19" fillId="6" borderId="30" xfId="0" applyFont="1" applyFill="1" applyBorder="1" applyAlignment="1">
      <alignment horizontal="left" vertical="center"/>
    </xf>
    <xf numFmtId="0" fontId="19" fillId="6" borderId="31" xfId="0" applyFont="1" applyFill="1" applyBorder="1" applyAlignment="1">
      <alignment vertical="center"/>
    </xf>
    <xf numFmtId="0" fontId="19" fillId="6" borderId="32" xfId="0" applyFont="1" applyFill="1" applyBorder="1" applyAlignment="1">
      <alignment horizontal="left" vertical="center"/>
    </xf>
    <xf numFmtId="0" fontId="19" fillId="6" borderId="32" xfId="0" applyFont="1" applyFill="1" applyBorder="1" applyAlignment="1">
      <alignment vertical="center"/>
    </xf>
    <xf numFmtId="0" fontId="18" fillId="6" borderId="32" xfId="0" applyFont="1" applyFill="1" applyBorder="1" applyAlignment="1">
      <alignment horizontal="left" vertical="center"/>
    </xf>
    <xf numFmtId="0" fontId="18" fillId="6" borderId="32" xfId="0" applyFont="1" applyFill="1" applyBorder="1" applyAlignment="1">
      <alignment vertical="center"/>
    </xf>
    <xf numFmtId="0" fontId="18" fillId="6" borderId="33" xfId="0" applyFont="1" applyFill="1" applyBorder="1" applyAlignment="1">
      <alignment horizontal="left" vertical="center"/>
    </xf>
    <xf numFmtId="20" fontId="17" fillId="0" borderId="1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20" fontId="17" fillId="0" borderId="11" xfId="0" applyNumberFormat="1" applyFont="1" applyBorder="1" applyAlignment="1">
      <alignment horizontal="center" vertical="center"/>
    </xf>
    <xf numFmtId="0" fontId="18" fillId="5" borderId="28" xfId="0" applyFont="1" applyFill="1" applyBorder="1" applyAlignment="1">
      <alignment vertical="center"/>
    </xf>
    <xf numFmtId="0" fontId="18" fillId="6" borderId="30" xfId="1" applyFont="1" applyFill="1" applyBorder="1" applyAlignment="1">
      <alignment horizontal="left" vertical="center"/>
    </xf>
    <xf numFmtId="0" fontId="18" fillId="6" borderId="33" xfId="0" applyFont="1" applyFill="1" applyBorder="1" applyAlignment="1">
      <alignment vertical="center"/>
    </xf>
  </cellXfs>
  <cellStyles count="9">
    <cellStyle name="Accent4" xfId="8" builtinId="41"/>
    <cellStyle name="Accent4 2" xfId="3"/>
    <cellStyle name="Good 2" xfId="6"/>
    <cellStyle name="Normal" xfId="0" builtinId="0"/>
    <cellStyle name="Normal 2" xfId="2"/>
    <cellStyle name="Normal 2 2" xfId="4"/>
    <cellStyle name="Normal 2 3" xfId="5"/>
    <cellStyle name="Normal 3" xfId="1"/>
    <cellStyle name="Normal 3 3" xfId="7"/>
  </cellStyles>
  <dxfs count="6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colors>
    <mruColors>
      <color rgb="FF00B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601742013889" createdVersion="8" refreshedVersion="8" minRefreshableVersion="3" recordCount="72">
  <cacheSource type="worksheet">
    <worksheetSource ref="B21:H93" sheet="Input"/>
  </cacheSource>
  <cacheFields count="7">
    <cacheField name="VOC" numFmtId="0">
      <sharedItems count="1">
        <s v="KID"/>
      </sharedItems>
    </cacheField>
    <cacheField name="Route" numFmtId="0">
      <sharedItems containsSemiMixedTypes="0" containsString="0" containsNumber="1" containsInteger="1" minValue="215" maxValue="215" count="1">
        <n v="215"/>
      </sharedItems>
    </cacheField>
    <cacheField name="Direction" numFmtId="0">
      <sharedItems containsNonDate="0" containsString="0" containsBlank="1"/>
    </cacheField>
    <cacheField name="Peak" numFmtId="0">
      <sharedItems containsNonDate="0" containsBlank="1" count="3">
        <m/>
        <s v="am" u="1"/>
        <s v="pm" u="1"/>
      </sharedItems>
    </cacheField>
    <cacheField name="BLOCK" numFmtId="0">
      <sharedItems containsNonDate="0" containsString="0" containsBlank="1" containsNumber="1" containsInteger="1" minValue="420" maxValue="424" count="6">
        <m/>
        <n v="420" u="1"/>
        <n v="421" u="1"/>
        <n v="422" u="1"/>
        <n v="423" u="1"/>
        <n v="424" u="1"/>
      </sharedItems>
    </cacheField>
    <cacheField name="Depart" numFmtId="0">
      <sharedItems containsNonDate="0" containsBlank="1" count="3">
        <m/>
        <s v="Blaauwberg Hospital" u="1"/>
        <s v="Wood" u="1"/>
      </sharedItems>
    </cacheField>
    <cacheField name="TT DATE" numFmtId="15">
      <sharedItems containsSemiMixedTypes="0" containsNonDate="0" containsDate="1" containsString="0" minDate="2021-03-01T00:00:00" maxDate="2024-11-03T00:00:00" count="2">
        <d v="2024-11-02T00:00:00"/>
        <d v="2021-03-01T00:00: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  <r>
    <x v="0"/>
    <x v="0"/>
    <m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showDrill="0" colGrandTotals="0" itemPrintTitles="1" createdVersion="8" indent="0" compact="0" compactData="0" multipleFieldFilters="0">
  <location ref="J22:P24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m="1"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6">
        <item m="1" x="1"/>
        <item m="1" x="2"/>
        <item m="1" x="3"/>
        <item m="1" x="4"/>
        <item m="1"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m="1" x="1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2">
    <i>
      <x/>
      <x/>
      <x v="1"/>
      <x v="2"/>
      <x v="2"/>
      <x v="5"/>
    </i>
    <i t="grand">
      <x/>
    </i>
  </rowItems>
  <colItems count="1">
    <i/>
  </colItems>
  <dataFields count="1">
    <dataField name="Count of BLOCK" fld="4" subtotal="count" baseField="2" baseItem="0"/>
  </dataFields>
  <formats count="66">
    <format dxfId="65">
      <pivotArea outline="0" fieldPosition="0">
        <references count="1">
          <reference field="4" count="0" selected="0"/>
        </references>
      </pivotArea>
    </format>
    <format dxfId="64">
      <pivotArea dataOnly="0" labelOnly="1" outline="0" fieldPosition="0">
        <references count="1">
          <reference field="3" count="0"/>
        </references>
      </pivotArea>
    </format>
    <format dxfId="63">
      <pivotArea dataOnly="0" labelOnly="1" grandCol="1" outline="0" fieldPosition="0"/>
    </format>
    <format dxfId="62">
      <pivotArea outline="0" fieldPosition="0">
        <references count="1">
          <reference field="4" count="0" selected="0"/>
        </references>
      </pivotArea>
    </format>
    <format dxfId="61">
      <pivotArea dataOnly="0" labelOnly="1" outline="0" fieldPosition="0">
        <references count="1">
          <reference field="3" count="0"/>
        </references>
      </pivotArea>
    </format>
    <format dxfId="60">
      <pivotArea dataOnly="0" labelOnly="1" grandCol="1" outline="0" fieldPosition="0"/>
    </format>
    <format dxfId="59">
      <pivotArea dataOnly="0" labelOnly="1" outline="0" fieldPosition="0">
        <references count="1">
          <reference field="4" count="0"/>
        </references>
      </pivotArea>
    </format>
    <format dxfId="58">
      <pivotArea dataOnly="0" labelOnly="1" outline="0" fieldPosition="0">
        <references count="1">
          <reference field="4" count="0"/>
        </references>
      </pivotArea>
    </format>
    <format dxfId="57">
      <pivotArea dataOnly="0" labelOnly="1" outline="0" fieldPosition="0">
        <references count="1">
          <reference field="1" count="0"/>
        </references>
      </pivotArea>
    </format>
    <format dxfId="56">
      <pivotArea dataOnly="0" labelOnly="1" outline="0" fieldPosition="0">
        <references count="1">
          <reference field="1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field="3" type="button" dataOnly="0" labelOnly="1" outline="0" axis="axisRow" fieldPosition="3"/>
    </format>
    <format dxfId="50">
      <pivotArea field="5" type="button" dataOnly="0" labelOnly="1" outline="0" axis="axisRow" fieldPosition="4"/>
    </format>
    <format dxfId="49">
      <pivotArea field="4" type="button" dataOnly="0" labelOnly="1" outline="0" axis="axisRow" fieldPosition="5"/>
    </format>
    <format dxfId="48">
      <pivotArea dataOnly="0" labelOnly="1" outline="0" fieldPosition="0">
        <references count="1">
          <reference field="0" count="0"/>
        </references>
      </pivotArea>
    </format>
    <format dxfId="47">
      <pivotArea dataOnly="0" labelOnly="1" grandRow="1" outline="0" fieldPosition="0"/>
    </format>
    <format dxfId="46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5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44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43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4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4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4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3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field="1" type="button" dataOnly="0" labelOnly="1" outline="0" axis="axisRow" fieldPosition="1"/>
    </format>
    <format dxfId="33">
      <pivotArea field="3" type="button" dataOnly="0" labelOnly="1" outline="0" axis="axisRow" fieldPosition="3"/>
    </format>
    <format dxfId="32">
      <pivotArea field="5" type="button" dataOnly="0" labelOnly="1" outline="0" axis="axisRow" fieldPosition="4"/>
    </format>
    <format dxfId="31">
      <pivotArea field="4" type="button" dataOnly="0" labelOnly="1" outline="0" axis="axisRow" fieldPosition="5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7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2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2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2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2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2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2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showGridLines="0" zoomScale="75" zoomScaleNormal="75" workbookViewId="0">
      <selection activeCell="K30" sqref="K30"/>
    </sheetView>
  </sheetViews>
  <sheetFormatPr defaultColWidth="8" defaultRowHeight="14.4"/>
  <cols>
    <col min="1" max="1" width="3.5" style="11" customWidth="1"/>
    <col min="2" max="2" width="19.09765625" style="10" bestFit="1" customWidth="1"/>
    <col min="3" max="4" width="19.3984375" style="10" bestFit="1" customWidth="1"/>
    <col min="5" max="9" width="15" style="10" customWidth="1"/>
    <col min="10" max="13" width="15" style="11" customWidth="1"/>
    <col min="14" max="14" width="16" style="11" bestFit="1" customWidth="1"/>
    <col min="15" max="15" width="11.3984375" style="11" customWidth="1"/>
    <col min="16" max="16" width="13" style="11" customWidth="1"/>
    <col min="17" max="18" width="13" style="10" customWidth="1"/>
    <col min="19" max="19" width="10.69921875" style="10" bestFit="1" customWidth="1"/>
    <col min="20" max="20" width="9.3984375" style="10" bestFit="1" customWidth="1"/>
    <col min="21" max="21" width="14.09765625" style="10" bestFit="1" customWidth="1"/>
    <col min="22" max="24" width="11.5" style="10" customWidth="1"/>
    <col min="25" max="25" width="11.09765625" style="10" bestFit="1" customWidth="1"/>
    <col min="26" max="26" width="11.8984375" style="10" bestFit="1" customWidth="1"/>
    <col min="27" max="16384" width="8" style="10"/>
  </cols>
  <sheetData>
    <row r="1" spans="2:25" s="12" customFormat="1" ht="18" customHeight="1">
      <c r="B1" s="12" t="s">
        <v>1292</v>
      </c>
      <c r="C1" s="13">
        <v>215</v>
      </c>
      <c r="D1" s="14"/>
      <c r="E1" s="15"/>
      <c r="F1" s="15"/>
      <c r="G1" s="15"/>
      <c r="H1" s="15"/>
      <c r="I1" s="16"/>
      <c r="J1" s="16"/>
      <c r="K1" s="16"/>
      <c r="L1" s="16"/>
      <c r="M1" s="16"/>
      <c r="N1" s="16"/>
      <c r="O1" s="16"/>
      <c r="P1" s="16"/>
      <c r="Q1" s="15"/>
      <c r="R1" s="15"/>
      <c r="S1" s="15"/>
      <c r="T1" s="15"/>
      <c r="U1" s="15"/>
      <c r="V1" s="15"/>
      <c r="W1" s="15"/>
      <c r="X1" s="15"/>
      <c r="Y1" s="15"/>
    </row>
    <row r="2" spans="2:25" s="12" customFormat="1" ht="18" customHeight="1">
      <c r="B2" s="12" t="s">
        <v>1</v>
      </c>
      <c r="C2" s="13" t="s">
        <v>1320</v>
      </c>
      <c r="D2" s="14"/>
      <c r="E2" s="15"/>
      <c r="F2" s="15"/>
      <c r="G2" s="15"/>
      <c r="H2" s="15"/>
      <c r="I2" s="16"/>
      <c r="J2" s="16"/>
      <c r="K2" s="16"/>
      <c r="L2" s="16"/>
      <c r="M2" s="16"/>
      <c r="N2" s="16"/>
      <c r="O2" s="16"/>
      <c r="P2" s="16"/>
      <c r="Q2" s="15"/>
      <c r="R2" s="15"/>
      <c r="S2" s="15"/>
      <c r="T2" s="15"/>
      <c r="U2" s="15"/>
      <c r="V2" s="15"/>
      <c r="W2" s="15"/>
      <c r="X2" s="15"/>
      <c r="Y2" s="15"/>
    </row>
    <row r="3" spans="2:25" s="12" customFormat="1" ht="18" customHeight="1">
      <c r="B3" s="12" t="s">
        <v>1293</v>
      </c>
      <c r="C3" s="17">
        <v>45598</v>
      </c>
      <c r="D3" s="14"/>
      <c r="E3" s="15"/>
      <c r="F3" s="18"/>
      <c r="I3" s="19"/>
      <c r="J3" s="19"/>
      <c r="K3" s="19"/>
      <c r="L3" s="19"/>
      <c r="M3" s="19"/>
      <c r="N3" s="19"/>
      <c r="O3" s="19"/>
      <c r="P3" s="20"/>
      <c r="Q3" s="21"/>
      <c r="R3" s="21"/>
    </row>
    <row r="4" spans="2:25" s="12" customFormat="1" ht="18" customHeight="1">
      <c r="B4" s="12" t="s">
        <v>2</v>
      </c>
      <c r="C4" s="13" t="s">
        <v>3</v>
      </c>
      <c r="D4" s="22"/>
      <c r="F4" s="23"/>
      <c r="I4" s="19"/>
      <c r="J4" s="19"/>
      <c r="K4" s="19"/>
      <c r="L4" s="19"/>
      <c r="M4" s="19"/>
      <c r="N4" s="19"/>
      <c r="O4" s="19"/>
      <c r="P4" s="20"/>
      <c r="Q4" s="21"/>
      <c r="R4" s="21"/>
    </row>
    <row r="5" spans="2:25" s="12" customFormat="1" ht="18" customHeight="1">
      <c r="B5" s="12" t="s">
        <v>4</v>
      </c>
      <c r="C5" s="13" t="s">
        <v>5</v>
      </c>
      <c r="D5" s="22"/>
      <c r="F5" s="24"/>
      <c r="I5" s="19"/>
      <c r="J5" s="19"/>
      <c r="K5" s="19"/>
      <c r="L5" s="19"/>
      <c r="M5" s="19"/>
      <c r="N5" s="19"/>
      <c r="O5" s="19"/>
      <c r="P5" s="20"/>
      <c r="Q5" s="21"/>
      <c r="R5" s="21"/>
    </row>
    <row r="6" spans="2:25" s="25" customFormat="1" ht="18" customHeight="1">
      <c r="I6" s="26"/>
      <c r="J6" s="26"/>
      <c r="K6" s="26"/>
      <c r="L6" s="26"/>
      <c r="M6" s="26"/>
      <c r="N6" s="26"/>
      <c r="O6" s="26"/>
      <c r="P6" s="27"/>
      <c r="Q6" s="28"/>
      <c r="R6" s="28"/>
    </row>
    <row r="7" spans="2:25" s="21" customFormat="1" ht="51" customHeight="1">
      <c r="B7" s="29">
        <f>$C$1</f>
        <v>215</v>
      </c>
      <c r="C7" s="30" t="s">
        <v>1321</v>
      </c>
      <c r="D7" s="31" t="s">
        <v>1322</v>
      </c>
      <c r="E7" s="31" t="s">
        <v>1323</v>
      </c>
      <c r="F7" s="32" t="s">
        <v>1324</v>
      </c>
      <c r="G7" s="32"/>
      <c r="H7" s="32"/>
      <c r="I7" s="32"/>
      <c r="J7" s="32"/>
      <c r="K7" s="32"/>
      <c r="L7" s="32"/>
      <c r="M7" s="32"/>
      <c r="N7" s="32"/>
      <c r="O7" s="32"/>
      <c r="P7" s="33" t="s">
        <v>1294</v>
      </c>
      <c r="Q7" s="34" t="s">
        <v>1295</v>
      </c>
      <c r="R7" s="35" t="s">
        <v>1296</v>
      </c>
      <c r="S7" s="36" t="str">
        <f>$C$5</f>
        <v>9m</v>
      </c>
      <c r="T7" s="37" t="e">
        <f>SUM(R17:R19)-SUM(X17:X19)</f>
        <v>#REF!</v>
      </c>
      <c r="U7" s="38">
        <f>C3</f>
        <v>45598</v>
      </c>
      <c r="V7" s="39"/>
      <c r="W7" s="39"/>
      <c r="X7" s="39"/>
      <c r="Y7" s="40"/>
    </row>
    <row r="8" spans="2:25" s="28" customFormat="1" ht="18" customHeight="1">
      <c r="B8" s="29" t="str">
        <f>B7 &amp;" Kms"</f>
        <v>215 Kms</v>
      </c>
      <c r="C8" s="41">
        <v>7.05</v>
      </c>
      <c r="D8" s="42">
        <v>7.78</v>
      </c>
      <c r="E8" s="42">
        <v>7.72</v>
      </c>
      <c r="F8" s="43">
        <v>7.32</v>
      </c>
      <c r="G8" s="43"/>
      <c r="H8" s="43"/>
      <c r="I8" s="43"/>
      <c r="J8" s="43"/>
      <c r="K8" s="43"/>
      <c r="L8" s="43"/>
      <c r="M8" s="43"/>
      <c r="N8" s="43"/>
      <c r="O8" s="43"/>
      <c r="P8" s="44">
        <f ca="1">R8-Q8</f>
        <v>15.5</v>
      </c>
      <c r="Q8" s="45">
        <f t="shared" ref="Q8:Q19" ca="1" si="0">SUMIF($C$7:$O$19,"*Pos*",$C8:$O8)</f>
        <v>14.370000000000001</v>
      </c>
      <c r="R8" s="46">
        <f t="shared" ref="R8:R19" si="1">SUM(C8:O8)</f>
        <v>29.87</v>
      </c>
      <c r="S8" s="47"/>
      <c r="T8" s="48"/>
      <c r="U8" s="48"/>
      <c r="V8" s="49"/>
      <c r="W8" s="49"/>
      <c r="X8" s="50"/>
      <c r="Y8" s="51"/>
    </row>
    <row r="9" spans="2:25" s="28" customFormat="1" ht="18" customHeight="1">
      <c r="B9" s="52" t="s">
        <v>1297</v>
      </c>
      <c r="C9" s="53">
        <v>12</v>
      </c>
      <c r="D9" s="54">
        <v>89</v>
      </c>
      <c r="E9" s="54">
        <v>89</v>
      </c>
      <c r="F9" s="54">
        <v>12</v>
      </c>
      <c r="G9" s="54"/>
      <c r="H9" s="54"/>
      <c r="I9" s="54"/>
      <c r="J9" s="54"/>
      <c r="K9" s="54"/>
      <c r="L9" s="54"/>
      <c r="M9" s="54"/>
      <c r="N9" s="54"/>
      <c r="O9" s="54"/>
      <c r="P9" s="55">
        <f t="shared" ref="P9:P19" ca="1" si="2">R9-Q9</f>
        <v>178</v>
      </c>
      <c r="Q9" s="56">
        <f t="shared" ca="1" si="0"/>
        <v>24</v>
      </c>
      <c r="R9" s="57">
        <f t="shared" si="1"/>
        <v>202</v>
      </c>
      <c r="S9" s="58"/>
      <c r="T9" s="59"/>
      <c r="U9" s="59"/>
      <c r="V9" s="27"/>
      <c r="W9" s="27"/>
      <c r="X9" s="60"/>
      <c r="Y9" s="61"/>
    </row>
    <row r="10" spans="2:25" s="28" customFormat="1" ht="18" customHeight="1">
      <c r="B10" s="62" t="s">
        <v>1298</v>
      </c>
      <c r="C10" s="63">
        <f>C9</f>
        <v>12</v>
      </c>
      <c r="D10" s="64">
        <f t="shared" ref="D10:H10" si="3">D9</f>
        <v>89</v>
      </c>
      <c r="E10" s="64">
        <f t="shared" si="3"/>
        <v>89</v>
      </c>
      <c r="F10" s="64">
        <f t="shared" si="3"/>
        <v>12</v>
      </c>
      <c r="G10" s="64">
        <f t="shared" si="3"/>
        <v>0</v>
      </c>
      <c r="H10" s="64">
        <f t="shared" si="3"/>
        <v>0</v>
      </c>
      <c r="I10" s="64">
        <f t="shared" ref="I10:K10" si="4">I9</f>
        <v>0</v>
      </c>
      <c r="J10" s="64">
        <f t="shared" si="4"/>
        <v>0</v>
      </c>
      <c r="K10" s="64">
        <f t="shared" si="4"/>
        <v>0</v>
      </c>
      <c r="L10" s="64">
        <f t="shared" ref="L10:O13" si="5">L9</f>
        <v>0</v>
      </c>
      <c r="M10" s="64"/>
      <c r="N10" s="64"/>
      <c r="O10" s="64">
        <f t="shared" si="5"/>
        <v>0</v>
      </c>
      <c r="P10" s="63">
        <f t="shared" ca="1" si="2"/>
        <v>178</v>
      </c>
      <c r="Q10" s="65">
        <f t="shared" ca="1" si="0"/>
        <v>24</v>
      </c>
      <c r="R10" s="66">
        <f t="shared" si="1"/>
        <v>202</v>
      </c>
      <c r="S10" s="58"/>
      <c r="T10" s="59"/>
      <c r="U10" s="59"/>
      <c r="V10" s="27"/>
      <c r="W10" s="27"/>
      <c r="X10" s="60"/>
      <c r="Y10" s="61"/>
    </row>
    <row r="11" spans="2:25" s="28" customFormat="1" ht="18" customHeight="1">
      <c r="B11" s="62" t="s">
        <v>1299</v>
      </c>
      <c r="C11" s="63">
        <f>C10</f>
        <v>12</v>
      </c>
      <c r="D11" s="64">
        <f t="shared" ref="D11:H11" si="6">D10</f>
        <v>89</v>
      </c>
      <c r="E11" s="64">
        <f t="shared" si="6"/>
        <v>89</v>
      </c>
      <c r="F11" s="64">
        <f t="shared" si="6"/>
        <v>12</v>
      </c>
      <c r="G11" s="64">
        <f t="shared" si="6"/>
        <v>0</v>
      </c>
      <c r="H11" s="64">
        <f t="shared" si="6"/>
        <v>0</v>
      </c>
      <c r="I11" s="64">
        <f t="shared" ref="I11:K11" si="7">I10</f>
        <v>0</v>
      </c>
      <c r="J11" s="64">
        <f t="shared" si="7"/>
        <v>0</v>
      </c>
      <c r="K11" s="64">
        <f t="shared" si="7"/>
        <v>0</v>
      </c>
      <c r="L11" s="64">
        <f t="shared" si="5"/>
        <v>0</v>
      </c>
      <c r="M11" s="64"/>
      <c r="N11" s="64"/>
      <c r="O11" s="64">
        <f t="shared" si="5"/>
        <v>0</v>
      </c>
      <c r="P11" s="63">
        <f t="shared" ca="1" si="2"/>
        <v>178</v>
      </c>
      <c r="Q11" s="65">
        <f t="shared" ca="1" si="0"/>
        <v>24</v>
      </c>
      <c r="R11" s="66">
        <f t="shared" si="1"/>
        <v>202</v>
      </c>
      <c r="S11" s="58"/>
      <c r="T11" s="59"/>
      <c r="U11" s="59"/>
      <c r="V11" s="27"/>
      <c r="W11" s="27"/>
      <c r="X11" s="60"/>
      <c r="Y11" s="61"/>
    </row>
    <row r="12" spans="2:25" s="28" customFormat="1" ht="18" customHeight="1">
      <c r="B12" s="62" t="s">
        <v>1300</v>
      </c>
      <c r="C12" s="63">
        <f>C11</f>
        <v>12</v>
      </c>
      <c r="D12" s="64">
        <f t="shared" ref="D12:H12" si="8">D11</f>
        <v>89</v>
      </c>
      <c r="E12" s="64">
        <f t="shared" si="8"/>
        <v>89</v>
      </c>
      <c r="F12" s="64">
        <f t="shared" si="8"/>
        <v>12</v>
      </c>
      <c r="G12" s="64">
        <f t="shared" si="8"/>
        <v>0</v>
      </c>
      <c r="H12" s="64">
        <f t="shared" si="8"/>
        <v>0</v>
      </c>
      <c r="I12" s="64">
        <f t="shared" ref="I12:K12" si="9">I11</f>
        <v>0</v>
      </c>
      <c r="J12" s="64">
        <f t="shared" si="9"/>
        <v>0</v>
      </c>
      <c r="K12" s="64">
        <f t="shared" si="9"/>
        <v>0</v>
      </c>
      <c r="L12" s="64">
        <f t="shared" si="5"/>
        <v>0</v>
      </c>
      <c r="M12" s="64"/>
      <c r="N12" s="64"/>
      <c r="O12" s="64">
        <f t="shared" si="5"/>
        <v>0</v>
      </c>
      <c r="P12" s="63">
        <f t="shared" ca="1" si="2"/>
        <v>178</v>
      </c>
      <c r="Q12" s="65">
        <f t="shared" ca="1" si="0"/>
        <v>24</v>
      </c>
      <c r="R12" s="66">
        <f t="shared" si="1"/>
        <v>202</v>
      </c>
      <c r="S12" s="58"/>
      <c r="T12" s="59"/>
      <c r="U12" s="67" t="s">
        <v>1327</v>
      </c>
      <c r="V12" s="68" t="s">
        <v>1301</v>
      </c>
      <c r="W12" s="69"/>
      <c r="X12" s="60"/>
      <c r="Y12" s="70" t="s">
        <v>1302</v>
      </c>
    </row>
    <row r="13" spans="2:25" s="21" customFormat="1" ht="18" customHeight="1">
      <c r="B13" s="62" t="s">
        <v>1303</v>
      </c>
      <c r="C13" s="63">
        <f>C12</f>
        <v>12</v>
      </c>
      <c r="D13" s="64">
        <f t="shared" ref="D13:H13" si="10">D12</f>
        <v>89</v>
      </c>
      <c r="E13" s="64">
        <f t="shared" si="10"/>
        <v>89</v>
      </c>
      <c r="F13" s="64">
        <f t="shared" si="10"/>
        <v>12</v>
      </c>
      <c r="G13" s="64">
        <f t="shared" si="10"/>
        <v>0</v>
      </c>
      <c r="H13" s="64">
        <f t="shared" si="10"/>
        <v>0</v>
      </c>
      <c r="I13" s="64">
        <f t="shared" ref="I13:K13" si="11">I12</f>
        <v>0</v>
      </c>
      <c r="J13" s="64">
        <f t="shared" si="11"/>
        <v>0</v>
      </c>
      <c r="K13" s="64">
        <f t="shared" si="11"/>
        <v>0</v>
      </c>
      <c r="L13" s="64">
        <f t="shared" si="5"/>
        <v>0</v>
      </c>
      <c r="M13" s="64"/>
      <c r="N13" s="64"/>
      <c r="O13" s="64">
        <f t="shared" si="5"/>
        <v>0</v>
      </c>
      <c r="P13" s="63">
        <f t="shared" ca="1" si="2"/>
        <v>178</v>
      </c>
      <c r="Q13" s="65">
        <f t="shared" ca="1" si="0"/>
        <v>24</v>
      </c>
      <c r="R13" s="66">
        <f t="shared" si="1"/>
        <v>202</v>
      </c>
      <c r="S13" s="58"/>
      <c r="T13" s="59"/>
      <c r="U13" s="71" t="s">
        <v>1304</v>
      </c>
      <c r="V13" s="72" t="e">
        <f>'215 (Mon - Fri)'!#REF!</f>
        <v>#REF!</v>
      </c>
      <c r="W13" s="73"/>
      <c r="X13" s="74" t="e">
        <f ca="1">V13-P13</f>
        <v>#REF!</v>
      </c>
      <c r="Y13" s="75" t="e">
        <f>'215 (Mon - Fri)'!#REF!</f>
        <v>#REF!</v>
      </c>
    </row>
    <row r="14" spans="2:25" s="21" customFormat="1" ht="18" customHeight="1">
      <c r="B14" s="62" t="s">
        <v>1305</v>
      </c>
      <c r="C14" s="76">
        <v>1</v>
      </c>
      <c r="D14" s="77">
        <v>18</v>
      </c>
      <c r="E14" s="77">
        <v>18</v>
      </c>
      <c r="F14" s="77">
        <v>1</v>
      </c>
      <c r="G14" s="77"/>
      <c r="H14" s="77"/>
      <c r="I14" s="77"/>
      <c r="J14" s="77"/>
      <c r="K14" s="77"/>
      <c r="L14" s="77"/>
      <c r="M14" s="77"/>
      <c r="N14" s="77"/>
      <c r="O14" s="77"/>
      <c r="P14" s="63">
        <f t="shared" ca="1" si="2"/>
        <v>36</v>
      </c>
      <c r="Q14" s="65">
        <f t="shared" ca="1" si="0"/>
        <v>2</v>
      </c>
      <c r="R14" s="66">
        <f t="shared" si="1"/>
        <v>38</v>
      </c>
      <c r="S14" s="58"/>
      <c r="T14" s="59"/>
      <c r="U14" s="71" t="s">
        <v>1306</v>
      </c>
      <c r="V14" s="72" t="e">
        <f>'215 (Mon - Fri)'!#REF!</f>
        <v>#REF!</v>
      </c>
      <c r="W14" s="73"/>
      <c r="X14" s="74" t="e">
        <f ca="1">V14-P14</f>
        <v>#REF!</v>
      </c>
      <c r="Y14" s="75" t="e">
        <f>'215 (Mon - Fri)'!#REF!</f>
        <v>#REF!</v>
      </c>
    </row>
    <row r="15" spans="2:25" s="21" customFormat="1" ht="18" customHeight="1">
      <c r="B15" s="62" t="s">
        <v>1307</v>
      </c>
      <c r="C15" s="76">
        <f t="shared" ref="C15:H15" si="12">C14</f>
        <v>1</v>
      </c>
      <c r="D15" s="77">
        <f t="shared" si="12"/>
        <v>18</v>
      </c>
      <c r="E15" s="77">
        <f t="shared" si="12"/>
        <v>18</v>
      </c>
      <c r="F15" s="77">
        <f t="shared" si="12"/>
        <v>1</v>
      </c>
      <c r="G15" s="77">
        <f t="shared" si="12"/>
        <v>0</v>
      </c>
      <c r="H15" s="77">
        <f t="shared" si="12"/>
        <v>0</v>
      </c>
      <c r="I15" s="77">
        <f t="shared" ref="I15" si="13">I14</f>
        <v>0</v>
      </c>
      <c r="J15" s="77">
        <f t="shared" ref="J15:O15" si="14">J14</f>
        <v>0</v>
      </c>
      <c r="K15" s="77">
        <f t="shared" si="14"/>
        <v>0</v>
      </c>
      <c r="L15" s="77">
        <f t="shared" si="14"/>
        <v>0</v>
      </c>
      <c r="M15" s="77"/>
      <c r="N15" s="77"/>
      <c r="O15" s="77">
        <f t="shared" si="14"/>
        <v>0</v>
      </c>
      <c r="P15" s="63">
        <f t="shared" ca="1" si="2"/>
        <v>36</v>
      </c>
      <c r="Q15" s="65">
        <f t="shared" ca="1" si="0"/>
        <v>2</v>
      </c>
      <c r="R15" s="66">
        <f t="shared" si="1"/>
        <v>38</v>
      </c>
      <c r="S15" s="58"/>
      <c r="T15" s="59"/>
      <c r="U15" s="71" t="s">
        <v>1308</v>
      </c>
      <c r="V15" s="72" t="e">
        <f>V14</f>
        <v>#REF!</v>
      </c>
      <c r="W15" s="73"/>
      <c r="X15" s="74" t="e">
        <f ca="1">V15-P15</f>
        <v>#REF!</v>
      </c>
      <c r="Y15" s="75" t="e">
        <f>Y14</f>
        <v>#REF!</v>
      </c>
    </row>
    <row r="16" spans="2:25" s="21" customFormat="1" ht="18" customHeight="1">
      <c r="B16" s="78" t="s">
        <v>1309</v>
      </c>
      <c r="C16" s="79">
        <f>C15</f>
        <v>1</v>
      </c>
      <c r="D16" s="80">
        <f t="shared" ref="D16:O16" si="15">D15</f>
        <v>18</v>
      </c>
      <c r="E16" s="80">
        <f t="shared" si="15"/>
        <v>18</v>
      </c>
      <c r="F16" s="80">
        <f t="shared" si="15"/>
        <v>1</v>
      </c>
      <c r="G16" s="80">
        <f t="shared" si="15"/>
        <v>0</v>
      </c>
      <c r="H16" s="80"/>
      <c r="I16" s="80">
        <f t="shared" si="15"/>
        <v>0</v>
      </c>
      <c r="J16" s="80">
        <f t="shared" si="15"/>
        <v>0</v>
      </c>
      <c r="K16" s="80">
        <f t="shared" si="15"/>
        <v>0</v>
      </c>
      <c r="L16" s="80">
        <f t="shared" si="15"/>
        <v>0</v>
      </c>
      <c r="M16" s="80"/>
      <c r="N16" s="80"/>
      <c r="O16" s="80">
        <f t="shared" si="15"/>
        <v>0</v>
      </c>
      <c r="P16" s="79">
        <f t="shared" ca="1" si="2"/>
        <v>36</v>
      </c>
      <c r="Q16" s="81">
        <f t="shared" ca="1" si="0"/>
        <v>2</v>
      </c>
      <c r="R16" s="82">
        <f t="shared" si="1"/>
        <v>38</v>
      </c>
      <c r="S16" s="58"/>
      <c r="T16" s="59"/>
      <c r="U16" s="83" t="s">
        <v>1310</v>
      </c>
      <c r="V16" s="84" t="s">
        <v>1311</v>
      </c>
      <c r="W16" s="84" t="s">
        <v>1312</v>
      </c>
      <c r="X16" s="85" t="s">
        <v>1313</v>
      </c>
      <c r="Y16" s="86"/>
    </row>
    <row r="17" spans="2:25" s="21" customFormat="1" ht="18" customHeight="1">
      <c r="B17" s="87" t="str">
        <f>B7&amp;"KMS WKD"</f>
        <v>215KMS WKD</v>
      </c>
      <c r="C17" s="88">
        <f>C8*C12</f>
        <v>84.6</v>
      </c>
      <c r="D17" s="88">
        <f t="shared" ref="D17:O17" si="16">D8*D12</f>
        <v>692.42000000000007</v>
      </c>
      <c r="E17" s="88">
        <f t="shared" si="16"/>
        <v>687.07999999999993</v>
      </c>
      <c r="F17" s="88">
        <f t="shared" si="16"/>
        <v>87.84</v>
      </c>
      <c r="G17" s="88">
        <f t="shared" si="16"/>
        <v>0</v>
      </c>
      <c r="H17" s="88"/>
      <c r="I17" s="88">
        <f t="shared" si="16"/>
        <v>0</v>
      </c>
      <c r="J17" s="88">
        <f t="shared" si="16"/>
        <v>0</v>
      </c>
      <c r="K17" s="88">
        <f t="shared" si="16"/>
        <v>0</v>
      </c>
      <c r="L17" s="88">
        <f t="shared" si="16"/>
        <v>0</v>
      </c>
      <c r="M17" s="88"/>
      <c r="N17" s="88"/>
      <c r="O17" s="88">
        <f t="shared" si="16"/>
        <v>0</v>
      </c>
      <c r="P17" s="89">
        <f t="shared" ca="1" si="2"/>
        <v>1379.4999999999998</v>
      </c>
      <c r="Q17" s="90">
        <f t="shared" ca="1" si="0"/>
        <v>172.44</v>
      </c>
      <c r="R17" s="91">
        <f t="shared" si="1"/>
        <v>1551.9399999999998</v>
      </c>
      <c r="S17" s="92"/>
      <c r="T17" s="71"/>
      <c r="U17" s="71" t="s">
        <v>1304</v>
      </c>
      <c r="V17" s="93" t="e">
        <f>'215 (Mon - Fri)'!#REF!</f>
        <v>#REF!</v>
      </c>
      <c r="W17" s="93" t="e">
        <f>'215 (Mon - Fri)'!#REF!</f>
        <v>#REF!</v>
      </c>
      <c r="X17" s="94" t="e">
        <f>V17+W17</f>
        <v>#REF!</v>
      </c>
      <c r="Y17" s="95"/>
    </row>
    <row r="18" spans="2:25" s="21" customFormat="1" ht="18" customHeight="1">
      <c r="B18" s="87" t="str">
        <f>B7&amp;"KMS SAT"</f>
        <v>215KMS SAT</v>
      </c>
      <c r="C18" s="88">
        <f>C8*C14</f>
        <v>7.05</v>
      </c>
      <c r="D18" s="88">
        <f t="shared" ref="D18:O18" si="17">D8*D14</f>
        <v>140.04</v>
      </c>
      <c r="E18" s="88">
        <f t="shared" si="17"/>
        <v>138.96</v>
      </c>
      <c r="F18" s="88">
        <f t="shared" si="17"/>
        <v>7.32</v>
      </c>
      <c r="G18" s="88">
        <f t="shared" si="17"/>
        <v>0</v>
      </c>
      <c r="H18" s="88"/>
      <c r="I18" s="88">
        <f t="shared" si="17"/>
        <v>0</v>
      </c>
      <c r="J18" s="88">
        <f t="shared" si="17"/>
        <v>0</v>
      </c>
      <c r="K18" s="88">
        <f t="shared" si="17"/>
        <v>0</v>
      </c>
      <c r="L18" s="88">
        <f t="shared" si="17"/>
        <v>0</v>
      </c>
      <c r="M18" s="88"/>
      <c r="N18" s="88"/>
      <c r="O18" s="88">
        <f t="shared" si="17"/>
        <v>0</v>
      </c>
      <c r="P18" s="89">
        <f t="shared" ca="1" si="2"/>
        <v>279</v>
      </c>
      <c r="Q18" s="90">
        <f t="shared" ca="1" si="0"/>
        <v>14.370000000000001</v>
      </c>
      <c r="R18" s="91">
        <f t="shared" si="1"/>
        <v>293.37</v>
      </c>
      <c r="S18" s="92"/>
      <c r="T18" s="71"/>
      <c r="U18" s="71" t="s">
        <v>1306</v>
      </c>
      <c r="V18" s="93" t="e">
        <f>'215 (Mon - Fri)'!#REF!</f>
        <v>#REF!</v>
      </c>
      <c r="W18" s="93" t="e">
        <f>'215 (Mon - Fri)'!#REF!</f>
        <v>#REF!</v>
      </c>
      <c r="X18" s="94" t="e">
        <f>V18+W18</f>
        <v>#REF!</v>
      </c>
      <c r="Y18" s="96"/>
    </row>
    <row r="19" spans="2:25" s="21" customFormat="1" ht="18" customHeight="1">
      <c r="B19" s="78" t="str">
        <f>B7&amp;"KMS SUN/PH"</f>
        <v>215KMS SUN/PH</v>
      </c>
      <c r="C19" s="97">
        <f>C8*C15</f>
        <v>7.05</v>
      </c>
      <c r="D19" s="97">
        <f t="shared" ref="D19:O19" si="18">D8*D15</f>
        <v>140.04</v>
      </c>
      <c r="E19" s="97">
        <f t="shared" si="18"/>
        <v>138.96</v>
      </c>
      <c r="F19" s="97">
        <f t="shared" si="18"/>
        <v>7.32</v>
      </c>
      <c r="G19" s="97">
        <f t="shared" si="18"/>
        <v>0</v>
      </c>
      <c r="H19" s="97"/>
      <c r="I19" s="97">
        <f t="shared" si="18"/>
        <v>0</v>
      </c>
      <c r="J19" s="97">
        <f t="shared" si="18"/>
        <v>0</v>
      </c>
      <c r="K19" s="97">
        <f t="shared" si="18"/>
        <v>0</v>
      </c>
      <c r="L19" s="97">
        <f t="shared" si="18"/>
        <v>0</v>
      </c>
      <c r="M19" s="97"/>
      <c r="N19" s="97"/>
      <c r="O19" s="97">
        <f t="shared" si="18"/>
        <v>0</v>
      </c>
      <c r="P19" s="98">
        <f t="shared" ca="1" si="2"/>
        <v>279</v>
      </c>
      <c r="Q19" s="99">
        <f t="shared" ca="1" si="0"/>
        <v>14.370000000000001</v>
      </c>
      <c r="R19" s="100">
        <f t="shared" si="1"/>
        <v>293.37</v>
      </c>
      <c r="S19" s="101"/>
      <c r="T19" s="102"/>
      <c r="U19" s="103" t="s">
        <v>1308</v>
      </c>
      <c r="V19" s="104" t="e">
        <f t="shared" ref="V19:W19" si="19">V18</f>
        <v>#REF!</v>
      </c>
      <c r="W19" s="104" t="e">
        <f t="shared" si="19"/>
        <v>#REF!</v>
      </c>
      <c r="X19" s="105" t="e">
        <f>X18</f>
        <v>#REF!</v>
      </c>
      <c r="Y19" s="106"/>
    </row>
    <row r="20" spans="2:25" s="21" customFormat="1" ht="18" customHeight="1">
      <c r="I20" s="20"/>
      <c r="J20" s="20"/>
      <c r="K20" s="20"/>
      <c r="L20" s="20"/>
      <c r="M20" s="20"/>
      <c r="N20" s="20"/>
      <c r="O20" s="20"/>
      <c r="P20" s="20"/>
    </row>
    <row r="21" spans="2:25" s="21" customFormat="1" ht="18" customHeight="1">
      <c r="B21" s="107" t="s">
        <v>2</v>
      </c>
      <c r="C21" s="107" t="s">
        <v>0</v>
      </c>
      <c r="D21" s="107" t="s">
        <v>1314</v>
      </c>
      <c r="E21" s="107" t="s">
        <v>1315</v>
      </c>
      <c r="F21" s="107" t="s">
        <v>1316</v>
      </c>
      <c r="G21" s="107" t="s">
        <v>1317</v>
      </c>
      <c r="H21" s="107" t="s">
        <v>1326</v>
      </c>
      <c r="I21" s="20"/>
      <c r="J21" s="20"/>
      <c r="K21" s="20"/>
      <c r="L21" s="20"/>
      <c r="M21" s="20"/>
      <c r="N21" s="20"/>
      <c r="O21" s="20"/>
      <c r="P21" s="20"/>
      <c r="Q21" s="108"/>
      <c r="R21" s="108"/>
      <c r="U21" s="109"/>
      <c r="V21" s="109"/>
      <c r="W21" s="109"/>
      <c r="X21" s="109"/>
      <c r="Y21" s="109"/>
    </row>
    <row r="22" spans="2:25" s="109" customFormat="1" ht="18" customHeight="1">
      <c r="B22" s="110" t="str">
        <f>$C$4</f>
        <v>KID</v>
      </c>
      <c r="C22" s="110">
        <f>$C$1</f>
        <v>215</v>
      </c>
      <c r="D22" s="111"/>
      <c r="E22" s="111"/>
      <c r="F22" s="112"/>
      <c r="G22" s="111"/>
      <c r="H22" s="113">
        <f>$C$3</f>
        <v>45598</v>
      </c>
      <c r="I22" s="114"/>
      <c r="J22" s="117" t="s">
        <v>2</v>
      </c>
      <c r="K22" s="117" t="s">
        <v>0</v>
      </c>
      <c r="L22" s="117" t="s">
        <v>1326</v>
      </c>
      <c r="M22" s="117" t="s">
        <v>1315</v>
      </c>
      <c r="N22" s="117" t="s">
        <v>1317</v>
      </c>
      <c r="O22" s="117" t="s">
        <v>1316</v>
      </c>
      <c r="P22" s="118" t="s">
        <v>1318</v>
      </c>
      <c r="Q22" s="108"/>
      <c r="R22" s="108"/>
    </row>
    <row r="23" spans="2:25" s="109" customFormat="1" ht="18" customHeight="1">
      <c r="B23" s="110" t="str">
        <f t="shared" ref="B23:B86" si="20">$C$4</f>
        <v>KID</v>
      </c>
      <c r="C23" s="110">
        <f t="shared" ref="C23:C86" si="21">$C$1</f>
        <v>215</v>
      </c>
      <c r="D23" s="111"/>
      <c r="E23" s="111"/>
      <c r="F23" s="112"/>
      <c r="G23" s="111"/>
      <c r="H23" s="113">
        <f t="shared" ref="H23:H86" si="22">$C$3</f>
        <v>45598</v>
      </c>
      <c r="I23" s="114"/>
      <c r="J23" s="119" t="s">
        <v>3</v>
      </c>
      <c r="K23" s="118">
        <v>215</v>
      </c>
      <c r="L23" s="120">
        <v>45598</v>
      </c>
      <c r="M23" s="118" t="s">
        <v>1328</v>
      </c>
      <c r="N23" s="119" t="s">
        <v>1328</v>
      </c>
      <c r="O23" s="118" t="s">
        <v>1328</v>
      </c>
      <c r="P23" s="121"/>
      <c r="Q23" s="108"/>
      <c r="R23" s="108"/>
      <c r="T23" s="15"/>
      <c r="U23" s="15"/>
      <c r="V23" s="15"/>
      <c r="W23" s="15"/>
      <c r="X23" s="15"/>
      <c r="Y23" s="15"/>
    </row>
    <row r="24" spans="2:25" s="109" customFormat="1" ht="18" customHeight="1">
      <c r="B24" s="110" t="str">
        <f t="shared" si="20"/>
        <v>KID</v>
      </c>
      <c r="C24" s="110">
        <f t="shared" si="21"/>
        <v>215</v>
      </c>
      <c r="D24" s="111"/>
      <c r="E24" s="111"/>
      <c r="F24" s="112"/>
      <c r="G24" s="111"/>
      <c r="H24" s="113">
        <f t="shared" si="22"/>
        <v>45598</v>
      </c>
      <c r="I24" s="114"/>
      <c r="J24" s="119" t="s">
        <v>1319</v>
      </c>
      <c r="K24" s="119"/>
      <c r="L24" s="119"/>
      <c r="M24" s="119"/>
      <c r="N24" s="119"/>
      <c r="O24" s="119"/>
      <c r="P24" s="122"/>
      <c r="Q24" s="108"/>
      <c r="R24" s="108"/>
      <c r="T24" s="15"/>
      <c r="U24" s="15"/>
      <c r="V24" s="15"/>
      <c r="W24" s="15"/>
      <c r="X24" s="15"/>
      <c r="Y24" s="15"/>
    </row>
    <row r="25" spans="2:25" s="109" customFormat="1" ht="18" customHeight="1">
      <c r="B25" s="110" t="str">
        <f t="shared" si="20"/>
        <v>KID</v>
      </c>
      <c r="C25" s="110">
        <f t="shared" si="21"/>
        <v>215</v>
      </c>
      <c r="D25" s="111"/>
      <c r="E25" s="111"/>
      <c r="F25" s="112"/>
      <c r="G25" s="111"/>
      <c r="H25" s="113">
        <f t="shared" si="22"/>
        <v>45598</v>
      </c>
      <c r="I25" s="114"/>
      <c r="J25"/>
      <c r="K25"/>
      <c r="L25"/>
      <c r="M25"/>
      <c r="N25"/>
      <c r="O25"/>
      <c r="P25"/>
      <c r="Q25" s="108"/>
      <c r="R25" s="108"/>
      <c r="T25" s="15"/>
      <c r="U25" s="15"/>
      <c r="V25" s="15"/>
      <c r="W25" s="15"/>
      <c r="X25" s="15"/>
      <c r="Y25" s="15"/>
    </row>
    <row r="26" spans="2:25" s="109" customFormat="1" ht="18" customHeight="1">
      <c r="B26" s="110" t="str">
        <f t="shared" si="20"/>
        <v>KID</v>
      </c>
      <c r="C26" s="110">
        <f t="shared" si="21"/>
        <v>215</v>
      </c>
      <c r="D26" s="111"/>
      <c r="E26" s="111"/>
      <c r="F26" s="112"/>
      <c r="G26" s="111"/>
      <c r="H26" s="113">
        <f t="shared" si="22"/>
        <v>45598</v>
      </c>
      <c r="I26" s="114"/>
      <c r="J26"/>
      <c r="K26"/>
      <c r="L26"/>
      <c r="M26"/>
      <c r="N26"/>
      <c r="O26"/>
      <c r="P26"/>
      <c r="Q26" s="108"/>
      <c r="R26" s="108"/>
      <c r="T26" s="15"/>
      <c r="U26" s="15"/>
      <c r="V26" s="15"/>
      <c r="W26" s="15"/>
      <c r="X26" s="15"/>
      <c r="Y26" s="15"/>
    </row>
    <row r="27" spans="2:25" s="109" customFormat="1" ht="18" customHeight="1">
      <c r="B27" s="110" t="str">
        <f t="shared" si="20"/>
        <v>KID</v>
      </c>
      <c r="C27" s="110">
        <f t="shared" si="21"/>
        <v>215</v>
      </c>
      <c r="D27" s="111"/>
      <c r="E27" s="111"/>
      <c r="F27" s="112"/>
      <c r="G27" s="111"/>
      <c r="H27" s="113">
        <f t="shared" si="22"/>
        <v>45598</v>
      </c>
      <c r="I27" s="114"/>
      <c r="J27"/>
      <c r="K27"/>
      <c r="L27"/>
      <c r="M27"/>
      <c r="N27"/>
      <c r="O27"/>
      <c r="P27"/>
      <c r="Q27" s="108"/>
      <c r="R27" s="108"/>
      <c r="T27" s="15"/>
      <c r="U27" s="15"/>
      <c r="V27" s="15"/>
      <c r="W27" s="15"/>
      <c r="X27" s="15"/>
      <c r="Y27" s="15"/>
    </row>
    <row r="28" spans="2:25" s="109" customFormat="1" ht="18" customHeight="1">
      <c r="B28" s="110" t="str">
        <f t="shared" si="20"/>
        <v>KID</v>
      </c>
      <c r="C28" s="110">
        <f t="shared" si="21"/>
        <v>215</v>
      </c>
      <c r="D28" s="111"/>
      <c r="E28" s="111"/>
      <c r="F28" s="112"/>
      <c r="G28" s="111"/>
      <c r="H28" s="113">
        <f t="shared" si="22"/>
        <v>45598</v>
      </c>
      <c r="I28" s="114"/>
      <c r="J28"/>
      <c r="K28"/>
      <c r="L28"/>
      <c r="M28"/>
      <c r="N28"/>
      <c r="O28"/>
      <c r="P28"/>
      <c r="Q28" s="108"/>
      <c r="R28" s="108"/>
      <c r="T28" s="15"/>
      <c r="U28" s="15"/>
      <c r="V28" s="15"/>
      <c r="W28" s="15"/>
      <c r="X28" s="15"/>
      <c r="Y28" s="15"/>
    </row>
    <row r="29" spans="2:25" s="109" customFormat="1" ht="18" customHeight="1">
      <c r="B29" s="110" t="str">
        <f t="shared" si="20"/>
        <v>KID</v>
      </c>
      <c r="C29" s="110">
        <f t="shared" si="21"/>
        <v>215</v>
      </c>
      <c r="D29" s="111"/>
      <c r="E29" s="111"/>
      <c r="F29" s="112"/>
      <c r="G29" s="111"/>
      <c r="H29" s="113">
        <f t="shared" si="22"/>
        <v>45598</v>
      </c>
      <c r="I29" s="114"/>
      <c r="J29"/>
      <c r="K29"/>
      <c r="L29"/>
      <c r="M29"/>
      <c r="N29"/>
      <c r="O29"/>
      <c r="P29"/>
      <c r="Q29" s="108"/>
      <c r="R29" s="108"/>
      <c r="T29" s="15"/>
      <c r="U29" s="15"/>
      <c r="V29" s="15"/>
      <c r="W29" s="15"/>
      <c r="X29" s="15"/>
      <c r="Y29" s="15"/>
    </row>
    <row r="30" spans="2:25" s="109" customFormat="1" ht="18" customHeight="1">
      <c r="B30" s="110" t="str">
        <f t="shared" si="20"/>
        <v>KID</v>
      </c>
      <c r="C30" s="110">
        <f t="shared" si="21"/>
        <v>215</v>
      </c>
      <c r="D30" s="111"/>
      <c r="E30" s="111"/>
      <c r="F30" s="112"/>
      <c r="G30" s="111"/>
      <c r="H30" s="113">
        <f t="shared" si="22"/>
        <v>45598</v>
      </c>
      <c r="I30" s="114"/>
      <c r="J30"/>
      <c r="K30"/>
      <c r="L30"/>
      <c r="M30"/>
      <c r="N30"/>
      <c r="O30"/>
      <c r="P30"/>
      <c r="Q30" s="108"/>
      <c r="R30" s="108"/>
      <c r="T30" s="15"/>
      <c r="U30" s="15"/>
      <c r="V30" s="15"/>
      <c r="W30" s="15"/>
      <c r="X30" s="15"/>
      <c r="Y30" s="15"/>
    </row>
    <row r="31" spans="2:25" s="109" customFormat="1" ht="18" customHeight="1">
      <c r="B31" s="110" t="str">
        <f t="shared" si="20"/>
        <v>KID</v>
      </c>
      <c r="C31" s="110">
        <f t="shared" si="21"/>
        <v>215</v>
      </c>
      <c r="D31" s="111"/>
      <c r="E31" s="111"/>
      <c r="F31" s="112"/>
      <c r="G31" s="111"/>
      <c r="H31" s="113">
        <f t="shared" si="22"/>
        <v>45598</v>
      </c>
      <c r="I31" s="114"/>
      <c r="J31"/>
      <c r="K31"/>
      <c r="L31"/>
      <c r="M31"/>
      <c r="N31"/>
      <c r="O31"/>
      <c r="P31"/>
      <c r="Q31" s="108"/>
      <c r="R31" s="108"/>
      <c r="T31" s="15"/>
      <c r="U31" s="15"/>
      <c r="V31" s="15"/>
      <c r="W31" s="15"/>
      <c r="X31" s="15"/>
      <c r="Y31" s="15"/>
    </row>
    <row r="32" spans="2:25" s="109" customFormat="1" ht="18" customHeight="1">
      <c r="B32" s="110" t="str">
        <f t="shared" si="20"/>
        <v>KID</v>
      </c>
      <c r="C32" s="110">
        <f t="shared" si="21"/>
        <v>215</v>
      </c>
      <c r="D32" s="111"/>
      <c r="E32" s="111"/>
      <c r="F32" s="112"/>
      <c r="G32" s="111"/>
      <c r="H32" s="113">
        <f t="shared" si="22"/>
        <v>45598</v>
      </c>
      <c r="I32" s="114"/>
      <c r="J32"/>
      <c r="K32"/>
      <c r="L32"/>
      <c r="M32"/>
      <c r="N32"/>
      <c r="O32"/>
      <c r="P32"/>
      <c r="Q32" s="108"/>
      <c r="R32" s="108"/>
      <c r="T32" s="15"/>
      <c r="U32" s="15"/>
      <c r="V32" s="15"/>
      <c r="W32" s="15"/>
      <c r="X32" s="15"/>
      <c r="Y32" s="15"/>
    </row>
    <row r="33" spans="2:16" s="109" customFormat="1" ht="18" customHeight="1">
      <c r="B33" s="110" t="str">
        <f t="shared" si="20"/>
        <v>KID</v>
      </c>
      <c r="C33" s="110">
        <f t="shared" si="21"/>
        <v>215</v>
      </c>
      <c r="D33" s="111"/>
      <c r="E33" s="111"/>
      <c r="F33" s="112"/>
      <c r="G33" s="111"/>
      <c r="H33" s="113">
        <f t="shared" si="22"/>
        <v>45598</v>
      </c>
      <c r="I33" s="114"/>
      <c r="J33"/>
      <c r="K33"/>
      <c r="L33"/>
      <c r="M33"/>
      <c r="N33"/>
      <c r="O33"/>
      <c r="P33"/>
    </row>
    <row r="34" spans="2:16" s="109" customFormat="1" ht="18" customHeight="1">
      <c r="B34" s="110" t="str">
        <f t="shared" si="20"/>
        <v>KID</v>
      </c>
      <c r="C34" s="110">
        <f t="shared" si="21"/>
        <v>215</v>
      </c>
      <c r="D34" s="111"/>
      <c r="E34" s="111"/>
      <c r="F34" s="112"/>
      <c r="G34" s="111"/>
      <c r="H34" s="113">
        <f t="shared" si="22"/>
        <v>45598</v>
      </c>
      <c r="I34" s="114"/>
      <c r="J34"/>
      <c r="K34"/>
      <c r="L34"/>
      <c r="M34"/>
      <c r="N34"/>
      <c r="O34"/>
      <c r="P34"/>
    </row>
    <row r="35" spans="2:16" s="109" customFormat="1" ht="18" customHeight="1">
      <c r="B35" s="110" t="str">
        <f t="shared" si="20"/>
        <v>KID</v>
      </c>
      <c r="C35" s="110">
        <f t="shared" si="21"/>
        <v>215</v>
      </c>
      <c r="D35" s="111"/>
      <c r="E35" s="111"/>
      <c r="F35" s="112"/>
      <c r="G35" s="111"/>
      <c r="H35" s="113">
        <f t="shared" si="22"/>
        <v>45598</v>
      </c>
      <c r="I35" s="114"/>
      <c r="J35"/>
      <c r="K35"/>
      <c r="L35"/>
      <c r="M35"/>
      <c r="N35"/>
      <c r="O35"/>
      <c r="P35"/>
    </row>
    <row r="36" spans="2:16" s="109" customFormat="1" ht="18" customHeight="1">
      <c r="B36" s="110" t="str">
        <f t="shared" si="20"/>
        <v>KID</v>
      </c>
      <c r="C36" s="110">
        <f t="shared" si="21"/>
        <v>215</v>
      </c>
      <c r="D36" s="111"/>
      <c r="E36" s="111"/>
      <c r="F36" s="112"/>
      <c r="G36" s="111"/>
      <c r="H36" s="113">
        <f t="shared" si="22"/>
        <v>45598</v>
      </c>
      <c r="I36" s="114"/>
      <c r="J36"/>
      <c r="K36"/>
      <c r="L36"/>
      <c r="M36"/>
      <c r="N36"/>
      <c r="O36"/>
      <c r="P36"/>
    </row>
    <row r="37" spans="2:16" s="109" customFormat="1" ht="18" customHeight="1">
      <c r="B37" s="110" t="str">
        <f t="shared" si="20"/>
        <v>KID</v>
      </c>
      <c r="C37" s="110">
        <f t="shared" si="21"/>
        <v>215</v>
      </c>
      <c r="D37" s="111"/>
      <c r="E37" s="111"/>
      <c r="F37" s="112"/>
      <c r="G37" s="111"/>
      <c r="H37" s="113">
        <f t="shared" si="22"/>
        <v>45598</v>
      </c>
      <c r="I37" s="114"/>
      <c r="J37"/>
      <c r="K37"/>
      <c r="L37"/>
      <c r="M37"/>
      <c r="N37"/>
      <c r="O37"/>
      <c r="P37"/>
    </row>
    <row r="38" spans="2:16" s="109" customFormat="1" ht="18" customHeight="1">
      <c r="B38" s="110" t="str">
        <f t="shared" si="20"/>
        <v>KID</v>
      </c>
      <c r="C38" s="110">
        <f t="shared" si="21"/>
        <v>215</v>
      </c>
      <c r="D38" s="111"/>
      <c r="E38" s="111"/>
      <c r="F38" s="112"/>
      <c r="G38" s="111"/>
      <c r="H38" s="113">
        <f t="shared" si="22"/>
        <v>45598</v>
      </c>
      <c r="I38" s="114"/>
      <c r="J38"/>
      <c r="K38"/>
      <c r="L38"/>
      <c r="M38"/>
      <c r="N38"/>
      <c r="O38"/>
      <c r="P38"/>
    </row>
    <row r="39" spans="2:16" s="109" customFormat="1" ht="18" customHeight="1">
      <c r="B39" s="110" t="str">
        <f t="shared" si="20"/>
        <v>KID</v>
      </c>
      <c r="C39" s="110">
        <f t="shared" si="21"/>
        <v>215</v>
      </c>
      <c r="D39" s="111"/>
      <c r="E39" s="111"/>
      <c r="F39" s="112"/>
      <c r="G39" s="111"/>
      <c r="H39" s="113">
        <f t="shared" si="22"/>
        <v>45598</v>
      </c>
      <c r="I39" s="114"/>
      <c r="J39"/>
      <c r="K39"/>
      <c r="L39"/>
      <c r="M39"/>
      <c r="N39"/>
      <c r="O39"/>
      <c r="P39"/>
    </row>
    <row r="40" spans="2:16" s="109" customFormat="1" ht="18" customHeight="1">
      <c r="B40" s="110" t="str">
        <f t="shared" si="20"/>
        <v>KID</v>
      </c>
      <c r="C40" s="110">
        <f t="shared" si="21"/>
        <v>215</v>
      </c>
      <c r="D40" s="111"/>
      <c r="E40" s="111"/>
      <c r="F40" s="112"/>
      <c r="G40" s="111"/>
      <c r="H40" s="113">
        <f t="shared" si="22"/>
        <v>45598</v>
      </c>
      <c r="I40" s="114"/>
      <c r="J40"/>
      <c r="K40"/>
      <c r="L40"/>
      <c r="M40"/>
      <c r="N40"/>
      <c r="O40"/>
      <c r="P40"/>
    </row>
    <row r="41" spans="2:16" s="109" customFormat="1" ht="18" customHeight="1">
      <c r="B41" s="110" t="str">
        <f t="shared" si="20"/>
        <v>KID</v>
      </c>
      <c r="C41" s="110">
        <f t="shared" si="21"/>
        <v>215</v>
      </c>
      <c r="D41" s="111"/>
      <c r="E41" s="111"/>
      <c r="F41" s="112"/>
      <c r="G41" s="111"/>
      <c r="H41" s="113">
        <f t="shared" si="22"/>
        <v>45598</v>
      </c>
      <c r="I41" s="114"/>
      <c r="J41"/>
      <c r="K41"/>
      <c r="L41"/>
      <c r="M41"/>
      <c r="N41"/>
      <c r="O41"/>
      <c r="P41"/>
    </row>
    <row r="42" spans="2:16" s="109" customFormat="1" ht="18" customHeight="1">
      <c r="B42" s="110" t="str">
        <f t="shared" si="20"/>
        <v>KID</v>
      </c>
      <c r="C42" s="110">
        <f t="shared" si="21"/>
        <v>215</v>
      </c>
      <c r="D42" s="111"/>
      <c r="E42" s="111"/>
      <c r="F42" s="112"/>
      <c r="G42" s="111"/>
      <c r="H42" s="113">
        <f t="shared" si="22"/>
        <v>45598</v>
      </c>
      <c r="I42" s="114"/>
      <c r="J42"/>
      <c r="K42"/>
      <c r="L42"/>
      <c r="M42"/>
      <c r="N42"/>
      <c r="O42"/>
      <c r="P42"/>
    </row>
    <row r="43" spans="2:16" s="109" customFormat="1" ht="18" customHeight="1">
      <c r="B43" s="110" t="str">
        <f t="shared" si="20"/>
        <v>KID</v>
      </c>
      <c r="C43" s="110">
        <f t="shared" si="21"/>
        <v>215</v>
      </c>
      <c r="D43" s="111"/>
      <c r="E43" s="111"/>
      <c r="F43" s="112"/>
      <c r="G43" s="111"/>
      <c r="H43" s="113">
        <f t="shared" si="22"/>
        <v>45598</v>
      </c>
      <c r="I43" s="114"/>
      <c r="J43"/>
      <c r="K43"/>
      <c r="L43"/>
      <c r="M43"/>
      <c r="N43"/>
      <c r="O43"/>
      <c r="P43"/>
    </row>
    <row r="44" spans="2:16" s="109" customFormat="1" ht="18" customHeight="1">
      <c r="B44" s="110" t="str">
        <f t="shared" si="20"/>
        <v>KID</v>
      </c>
      <c r="C44" s="110">
        <f t="shared" si="21"/>
        <v>215</v>
      </c>
      <c r="D44" s="111"/>
      <c r="E44" s="111"/>
      <c r="F44" s="112"/>
      <c r="G44" s="111"/>
      <c r="H44" s="113">
        <f t="shared" si="22"/>
        <v>45598</v>
      </c>
      <c r="I44" s="114"/>
      <c r="J44" s="115"/>
      <c r="K44" s="115"/>
      <c r="L44" s="116"/>
      <c r="M44" s="115"/>
      <c r="N44" s="114"/>
      <c r="O44" s="114"/>
      <c r="P44" s="114"/>
    </row>
    <row r="45" spans="2:16" s="109" customFormat="1" ht="18" customHeight="1">
      <c r="B45" s="110" t="str">
        <f t="shared" si="20"/>
        <v>KID</v>
      </c>
      <c r="C45" s="110">
        <f t="shared" si="21"/>
        <v>215</v>
      </c>
      <c r="D45" s="111"/>
      <c r="E45" s="111"/>
      <c r="F45" s="112"/>
      <c r="G45" s="111"/>
      <c r="H45" s="113">
        <f t="shared" si="22"/>
        <v>45598</v>
      </c>
      <c r="I45" s="114"/>
      <c r="J45" s="115"/>
      <c r="K45" s="115"/>
      <c r="L45" s="116"/>
      <c r="M45" s="115"/>
      <c r="N45" s="114"/>
      <c r="O45" s="114"/>
      <c r="P45" s="114"/>
    </row>
    <row r="46" spans="2:16" s="109" customFormat="1" ht="18" customHeight="1">
      <c r="B46" s="110" t="str">
        <f t="shared" si="20"/>
        <v>KID</v>
      </c>
      <c r="C46" s="110">
        <f t="shared" si="21"/>
        <v>215</v>
      </c>
      <c r="D46" s="111"/>
      <c r="E46" s="111"/>
      <c r="F46" s="112"/>
      <c r="G46" s="111"/>
      <c r="H46" s="113">
        <f t="shared" si="22"/>
        <v>45598</v>
      </c>
      <c r="I46" s="114"/>
      <c r="J46" s="115"/>
      <c r="K46" s="115"/>
      <c r="L46" s="116"/>
      <c r="M46" s="115"/>
      <c r="N46" s="114"/>
      <c r="O46" s="114"/>
      <c r="P46" s="114"/>
    </row>
    <row r="47" spans="2:16" s="109" customFormat="1" ht="18" customHeight="1">
      <c r="B47" s="110" t="str">
        <f t="shared" si="20"/>
        <v>KID</v>
      </c>
      <c r="C47" s="110">
        <f t="shared" si="21"/>
        <v>215</v>
      </c>
      <c r="D47" s="111"/>
      <c r="E47" s="111"/>
      <c r="F47" s="112"/>
      <c r="G47" s="111"/>
      <c r="H47" s="113">
        <f t="shared" si="22"/>
        <v>45598</v>
      </c>
      <c r="I47" s="114"/>
      <c r="J47" s="115"/>
      <c r="K47" s="115"/>
      <c r="L47" s="116"/>
      <c r="M47" s="115"/>
      <c r="N47" s="114"/>
      <c r="O47" s="114"/>
      <c r="P47" s="114"/>
    </row>
    <row r="48" spans="2:16" s="109" customFormat="1" ht="18" customHeight="1">
      <c r="B48" s="110" t="str">
        <f t="shared" si="20"/>
        <v>KID</v>
      </c>
      <c r="C48" s="110">
        <f t="shared" si="21"/>
        <v>215</v>
      </c>
      <c r="D48" s="111"/>
      <c r="E48" s="111"/>
      <c r="F48" s="112"/>
      <c r="G48" s="111"/>
      <c r="H48" s="113">
        <f t="shared" si="22"/>
        <v>45598</v>
      </c>
      <c r="I48" s="114"/>
      <c r="J48" s="115"/>
      <c r="K48" s="115"/>
      <c r="L48" s="116"/>
      <c r="M48" s="115"/>
      <c r="N48" s="114"/>
      <c r="O48" s="114"/>
      <c r="P48" s="114"/>
    </row>
    <row r="49" spans="2:8" s="109" customFormat="1" ht="18" customHeight="1">
      <c r="B49" s="110" t="str">
        <f t="shared" si="20"/>
        <v>KID</v>
      </c>
      <c r="C49" s="110">
        <f t="shared" si="21"/>
        <v>215</v>
      </c>
      <c r="D49" s="111"/>
      <c r="E49" s="111"/>
      <c r="F49" s="112"/>
      <c r="G49" s="111"/>
      <c r="H49" s="113">
        <f t="shared" si="22"/>
        <v>45598</v>
      </c>
    </row>
    <row r="50" spans="2:8" s="109" customFormat="1" ht="18" customHeight="1">
      <c r="B50" s="110" t="str">
        <f t="shared" si="20"/>
        <v>KID</v>
      </c>
      <c r="C50" s="110">
        <f t="shared" si="21"/>
        <v>215</v>
      </c>
      <c r="D50" s="111"/>
      <c r="E50" s="111"/>
      <c r="F50" s="112"/>
      <c r="G50" s="111"/>
      <c r="H50" s="113">
        <f t="shared" si="22"/>
        <v>45598</v>
      </c>
    </row>
    <row r="51" spans="2:8" s="109" customFormat="1" ht="18" customHeight="1">
      <c r="B51" s="110" t="str">
        <f t="shared" si="20"/>
        <v>KID</v>
      </c>
      <c r="C51" s="110">
        <f t="shared" si="21"/>
        <v>215</v>
      </c>
      <c r="D51" s="111"/>
      <c r="E51" s="111"/>
      <c r="F51" s="112"/>
      <c r="G51" s="111"/>
      <c r="H51" s="113">
        <f t="shared" si="22"/>
        <v>45598</v>
      </c>
    </row>
    <row r="52" spans="2:8" s="109" customFormat="1" ht="18" customHeight="1">
      <c r="B52" s="110" t="str">
        <f t="shared" si="20"/>
        <v>KID</v>
      </c>
      <c r="C52" s="110">
        <f t="shared" si="21"/>
        <v>215</v>
      </c>
      <c r="D52" s="111"/>
      <c r="E52" s="111"/>
      <c r="F52" s="112"/>
      <c r="G52" s="111"/>
      <c r="H52" s="113">
        <f t="shared" si="22"/>
        <v>45598</v>
      </c>
    </row>
    <row r="53" spans="2:8" s="109" customFormat="1" ht="18" customHeight="1">
      <c r="B53" s="110" t="str">
        <f t="shared" si="20"/>
        <v>KID</v>
      </c>
      <c r="C53" s="110">
        <f t="shared" si="21"/>
        <v>215</v>
      </c>
      <c r="D53" s="111"/>
      <c r="E53" s="111"/>
      <c r="F53" s="112"/>
      <c r="G53" s="111"/>
      <c r="H53" s="113">
        <f t="shared" si="22"/>
        <v>45598</v>
      </c>
    </row>
    <row r="54" spans="2:8" s="109" customFormat="1" ht="18" customHeight="1">
      <c r="B54" s="110" t="str">
        <f t="shared" si="20"/>
        <v>KID</v>
      </c>
      <c r="C54" s="110">
        <f t="shared" si="21"/>
        <v>215</v>
      </c>
      <c r="D54" s="111"/>
      <c r="E54" s="111"/>
      <c r="F54" s="112"/>
      <c r="G54" s="111"/>
      <c r="H54" s="113">
        <f t="shared" si="22"/>
        <v>45598</v>
      </c>
    </row>
    <row r="55" spans="2:8" s="109" customFormat="1" ht="18" customHeight="1">
      <c r="B55" s="110" t="str">
        <f t="shared" si="20"/>
        <v>KID</v>
      </c>
      <c r="C55" s="110">
        <f t="shared" si="21"/>
        <v>215</v>
      </c>
      <c r="D55" s="111"/>
      <c r="E55" s="111"/>
      <c r="F55" s="112"/>
      <c r="G55" s="111"/>
      <c r="H55" s="113">
        <f t="shared" si="22"/>
        <v>45598</v>
      </c>
    </row>
    <row r="56" spans="2:8" s="109" customFormat="1" ht="18" customHeight="1">
      <c r="B56" s="110" t="str">
        <f t="shared" si="20"/>
        <v>KID</v>
      </c>
      <c r="C56" s="110">
        <f t="shared" si="21"/>
        <v>215</v>
      </c>
      <c r="D56" s="111"/>
      <c r="E56" s="111"/>
      <c r="F56" s="112"/>
      <c r="G56" s="111"/>
      <c r="H56" s="113">
        <f t="shared" si="22"/>
        <v>45598</v>
      </c>
    </row>
    <row r="57" spans="2:8" s="109" customFormat="1" ht="18" customHeight="1">
      <c r="B57" s="110" t="str">
        <f t="shared" si="20"/>
        <v>KID</v>
      </c>
      <c r="C57" s="110">
        <f t="shared" si="21"/>
        <v>215</v>
      </c>
      <c r="D57" s="111"/>
      <c r="E57" s="111"/>
      <c r="F57" s="112"/>
      <c r="G57" s="111"/>
      <c r="H57" s="113">
        <f t="shared" si="22"/>
        <v>45598</v>
      </c>
    </row>
    <row r="58" spans="2:8" s="109" customFormat="1" ht="18" customHeight="1">
      <c r="B58" s="110" t="str">
        <f t="shared" si="20"/>
        <v>KID</v>
      </c>
      <c r="C58" s="110">
        <f t="shared" si="21"/>
        <v>215</v>
      </c>
      <c r="D58" s="111"/>
      <c r="E58" s="111"/>
      <c r="F58" s="112"/>
      <c r="G58" s="111"/>
      <c r="H58" s="113">
        <f t="shared" si="22"/>
        <v>45598</v>
      </c>
    </row>
    <row r="59" spans="2:8" s="109" customFormat="1" ht="18" customHeight="1">
      <c r="B59" s="110" t="str">
        <f t="shared" si="20"/>
        <v>KID</v>
      </c>
      <c r="C59" s="110">
        <f t="shared" si="21"/>
        <v>215</v>
      </c>
      <c r="D59" s="111"/>
      <c r="E59" s="111"/>
      <c r="F59" s="112"/>
      <c r="G59" s="111"/>
      <c r="H59" s="113">
        <f t="shared" si="22"/>
        <v>45598</v>
      </c>
    </row>
    <row r="60" spans="2:8" s="109" customFormat="1" ht="18" customHeight="1">
      <c r="B60" s="110" t="str">
        <f t="shared" si="20"/>
        <v>KID</v>
      </c>
      <c r="C60" s="110">
        <f t="shared" si="21"/>
        <v>215</v>
      </c>
      <c r="D60" s="111"/>
      <c r="E60" s="111"/>
      <c r="F60" s="112"/>
      <c r="G60" s="111"/>
      <c r="H60" s="113">
        <f t="shared" si="22"/>
        <v>45598</v>
      </c>
    </row>
    <row r="61" spans="2:8" s="109" customFormat="1" ht="18" customHeight="1">
      <c r="B61" s="110" t="str">
        <f t="shared" si="20"/>
        <v>KID</v>
      </c>
      <c r="C61" s="110">
        <f t="shared" si="21"/>
        <v>215</v>
      </c>
      <c r="D61" s="111"/>
      <c r="E61" s="111"/>
      <c r="F61" s="112"/>
      <c r="G61" s="111"/>
      <c r="H61" s="113">
        <f t="shared" si="22"/>
        <v>45598</v>
      </c>
    </row>
    <row r="62" spans="2:8" s="109" customFormat="1" ht="18" customHeight="1">
      <c r="B62" s="110" t="str">
        <f t="shared" si="20"/>
        <v>KID</v>
      </c>
      <c r="C62" s="110">
        <f t="shared" si="21"/>
        <v>215</v>
      </c>
      <c r="D62" s="111"/>
      <c r="E62" s="111"/>
      <c r="F62" s="112"/>
      <c r="G62" s="111"/>
      <c r="H62" s="113">
        <f t="shared" si="22"/>
        <v>45598</v>
      </c>
    </row>
    <row r="63" spans="2:8" s="109" customFormat="1" ht="18" customHeight="1">
      <c r="B63" s="110" t="str">
        <f t="shared" si="20"/>
        <v>KID</v>
      </c>
      <c r="C63" s="110">
        <f t="shared" si="21"/>
        <v>215</v>
      </c>
      <c r="D63" s="111"/>
      <c r="E63" s="111"/>
      <c r="F63" s="112"/>
      <c r="G63" s="111"/>
      <c r="H63" s="113">
        <f t="shared" si="22"/>
        <v>45598</v>
      </c>
    </row>
    <row r="64" spans="2:8" s="109" customFormat="1" ht="18" customHeight="1">
      <c r="B64" s="110" t="str">
        <f t="shared" si="20"/>
        <v>KID</v>
      </c>
      <c r="C64" s="110">
        <f t="shared" si="21"/>
        <v>215</v>
      </c>
      <c r="D64" s="111"/>
      <c r="E64" s="111"/>
      <c r="F64" s="112"/>
      <c r="G64" s="111"/>
      <c r="H64" s="113">
        <f t="shared" si="22"/>
        <v>45598</v>
      </c>
    </row>
    <row r="65" spans="2:8" s="109" customFormat="1" ht="18" customHeight="1">
      <c r="B65" s="110" t="str">
        <f t="shared" si="20"/>
        <v>KID</v>
      </c>
      <c r="C65" s="110">
        <f t="shared" si="21"/>
        <v>215</v>
      </c>
      <c r="D65" s="111"/>
      <c r="E65" s="111"/>
      <c r="F65" s="112"/>
      <c r="G65" s="111"/>
      <c r="H65" s="113">
        <f t="shared" si="22"/>
        <v>45598</v>
      </c>
    </row>
    <row r="66" spans="2:8" s="109" customFormat="1" ht="18" customHeight="1">
      <c r="B66" s="110" t="str">
        <f t="shared" si="20"/>
        <v>KID</v>
      </c>
      <c r="C66" s="110">
        <f t="shared" si="21"/>
        <v>215</v>
      </c>
      <c r="D66" s="111"/>
      <c r="E66" s="111"/>
      <c r="F66" s="112"/>
      <c r="G66" s="111"/>
      <c r="H66" s="113">
        <f t="shared" si="22"/>
        <v>45598</v>
      </c>
    </row>
    <row r="67" spans="2:8" s="109" customFormat="1" ht="18" customHeight="1">
      <c r="B67" s="110" t="str">
        <f t="shared" si="20"/>
        <v>KID</v>
      </c>
      <c r="C67" s="110">
        <f t="shared" si="21"/>
        <v>215</v>
      </c>
      <c r="D67" s="111"/>
      <c r="E67" s="111"/>
      <c r="F67" s="112"/>
      <c r="G67" s="111"/>
      <c r="H67" s="113">
        <f t="shared" si="22"/>
        <v>45598</v>
      </c>
    </row>
    <row r="68" spans="2:8" s="109" customFormat="1" ht="18" customHeight="1">
      <c r="B68" s="110" t="str">
        <f t="shared" si="20"/>
        <v>KID</v>
      </c>
      <c r="C68" s="110">
        <f t="shared" si="21"/>
        <v>215</v>
      </c>
      <c r="D68" s="111"/>
      <c r="E68" s="111"/>
      <c r="F68" s="112"/>
      <c r="G68" s="111"/>
      <c r="H68" s="113">
        <f t="shared" si="22"/>
        <v>45598</v>
      </c>
    </row>
    <row r="69" spans="2:8" s="109" customFormat="1" ht="18" customHeight="1">
      <c r="B69" s="110" t="str">
        <f t="shared" si="20"/>
        <v>KID</v>
      </c>
      <c r="C69" s="110">
        <f t="shared" si="21"/>
        <v>215</v>
      </c>
      <c r="D69" s="111"/>
      <c r="E69" s="111"/>
      <c r="F69" s="112"/>
      <c r="G69" s="111"/>
      <c r="H69" s="113">
        <f t="shared" si="22"/>
        <v>45598</v>
      </c>
    </row>
    <row r="70" spans="2:8" s="109" customFormat="1" ht="18" customHeight="1">
      <c r="B70" s="110" t="str">
        <f t="shared" si="20"/>
        <v>KID</v>
      </c>
      <c r="C70" s="110">
        <f t="shared" si="21"/>
        <v>215</v>
      </c>
      <c r="D70" s="111"/>
      <c r="E70" s="111"/>
      <c r="F70" s="112"/>
      <c r="G70" s="111"/>
      <c r="H70" s="113">
        <f t="shared" si="22"/>
        <v>45598</v>
      </c>
    </row>
    <row r="71" spans="2:8" s="109" customFormat="1" ht="18" customHeight="1">
      <c r="B71" s="110" t="str">
        <f t="shared" si="20"/>
        <v>KID</v>
      </c>
      <c r="C71" s="110">
        <f t="shared" si="21"/>
        <v>215</v>
      </c>
      <c r="D71" s="111"/>
      <c r="E71" s="111"/>
      <c r="F71" s="112"/>
      <c r="G71" s="111"/>
      <c r="H71" s="113">
        <f t="shared" si="22"/>
        <v>45598</v>
      </c>
    </row>
    <row r="72" spans="2:8" s="109" customFormat="1" ht="18" customHeight="1">
      <c r="B72" s="110" t="str">
        <f t="shared" si="20"/>
        <v>KID</v>
      </c>
      <c r="C72" s="110">
        <f t="shared" si="21"/>
        <v>215</v>
      </c>
      <c r="D72" s="111"/>
      <c r="E72" s="111"/>
      <c r="F72" s="112"/>
      <c r="G72" s="111"/>
      <c r="H72" s="113">
        <f t="shared" si="22"/>
        <v>45598</v>
      </c>
    </row>
    <row r="73" spans="2:8" s="109" customFormat="1" ht="18" customHeight="1">
      <c r="B73" s="110" t="str">
        <f t="shared" si="20"/>
        <v>KID</v>
      </c>
      <c r="C73" s="110">
        <f t="shared" si="21"/>
        <v>215</v>
      </c>
      <c r="D73" s="111"/>
      <c r="E73" s="111"/>
      <c r="F73" s="112"/>
      <c r="G73" s="111"/>
      <c r="H73" s="113">
        <f t="shared" si="22"/>
        <v>45598</v>
      </c>
    </row>
    <row r="74" spans="2:8" s="109" customFormat="1" ht="18" customHeight="1">
      <c r="B74" s="110" t="str">
        <f t="shared" si="20"/>
        <v>KID</v>
      </c>
      <c r="C74" s="110">
        <f t="shared" si="21"/>
        <v>215</v>
      </c>
      <c r="D74" s="111"/>
      <c r="E74" s="111"/>
      <c r="F74" s="112"/>
      <c r="G74" s="111"/>
      <c r="H74" s="113">
        <f t="shared" si="22"/>
        <v>45598</v>
      </c>
    </row>
    <row r="75" spans="2:8" s="109" customFormat="1" ht="18" customHeight="1">
      <c r="B75" s="110" t="str">
        <f t="shared" si="20"/>
        <v>KID</v>
      </c>
      <c r="C75" s="110">
        <f t="shared" si="21"/>
        <v>215</v>
      </c>
      <c r="D75" s="111"/>
      <c r="E75" s="111"/>
      <c r="F75" s="112"/>
      <c r="G75" s="111"/>
      <c r="H75" s="113">
        <f t="shared" si="22"/>
        <v>45598</v>
      </c>
    </row>
    <row r="76" spans="2:8" s="109" customFormat="1" ht="18" customHeight="1">
      <c r="B76" s="110" t="str">
        <f t="shared" si="20"/>
        <v>KID</v>
      </c>
      <c r="C76" s="110">
        <f t="shared" si="21"/>
        <v>215</v>
      </c>
      <c r="D76" s="111"/>
      <c r="E76" s="111"/>
      <c r="F76" s="112"/>
      <c r="G76" s="111"/>
      <c r="H76" s="113">
        <f t="shared" si="22"/>
        <v>45598</v>
      </c>
    </row>
    <row r="77" spans="2:8" s="109" customFormat="1" ht="18" customHeight="1">
      <c r="B77" s="110" t="str">
        <f t="shared" si="20"/>
        <v>KID</v>
      </c>
      <c r="C77" s="110">
        <f t="shared" si="21"/>
        <v>215</v>
      </c>
      <c r="D77" s="111"/>
      <c r="E77" s="111"/>
      <c r="F77" s="112"/>
      <c r="G77" s="111"/>
      <c r="H77" s="113">
        <f t="shared" si="22"/>
        <v>45598</v>
      </c>
    </row>
    <row r="78" spans="2:8" s="109" customFormat="1" ht="18" customHeight="1">
      <c r="B78" s="110" t="str">
        <f t="shared" si="20"/>
        <v>KID</v>
      </c>
      <c r="C78" s="110">
        <f t="shared" si="21"/>
        <v>215</v>
      </c>
      <c r="D78" s="111"/>
      <c r="E78" s="111"/>
      <c r="F78" s="112"/>
      <c r="G78" s="111"/>
      <c r="H78" s="113">
        <f t="shared" si="22"/>
        <v>45598</v>
      </c>
    </row>
    <row r="79" spans="2:8" s="109" customFormat="1" ht="18" customHeight="1">
      <c r="B79" s="110" t="str">
        <f t="shared" si="20"/>
        <v>KID</v>
      </c>
      <c r="C79" s="110">
        <f t="shared" si="21"/>
        <v>215</v>
      </c>
      <c r="D79" s="111"/>
      <c r="E79" s="111"/>
      <c r="F79" s="112"/>
      <c r="G79" s="111"/>
      <c r="H79" s="113">
        <f t="shared" si="22"/>
        <v>45598</v>
      </c>
    </row>
    <row r="80" spans="2:8" s="109" customFormat="1" ht="18" customHeight="1">
      <c r="B80" s="110" t="str">
        <f t="shared" si="20"/>
        <v>KID</v>
      </c>
      <c r="C80" s="110">
        <f t="shared" si="21"/>
        <v>215</v>
      </c>
      <c r="D80" s="111"/>
      <c r="E80" s="111"/>
      <c r="F80" s="112"/>
      <c r="G80" s="111"/>
      <c r="H80" s="113">
        <f t="shared" si="22"/>
        <v>45598</v>
      </c>
    </row>
    <row r="81" spans="2:8" s="109" customFormat="1" ht="18" customHeight="1">
      <c r="B81" s="110" t="str">
        <f t="shared" si="20"/>
        <v>KID</v>
      </c>
      <c r="C81" s="110">
        <f t="shared" si="21"/>
        <v>215</v>
      </c>
      <c r="D81" s="111"/>
      <c r="E81" s="111"/>
      <c r="F81" s="112"/>
      <c r="G81" s="111"/>
      <c r="H81" s="113">
        <f t="shared" si="22"/>
        <v>45598</v>
      </c>
    </row>
    <row r="82" spans="2:8" s="109" customFormat="1" ht="18" customHeight="1">
      <c r="B82" s="110" t="str">
        <f t="shared" si="20"/>
        <v>KID</v>
      </c>
      <c r="C82" s="110">
        <f t="shared" si="21"/>
        <v>215</v>
      </c>
      <c r="D82" s="111"/>
      <c r="E82" s="111"/>
      <c r="F82" s="112"/>
      <c r="G82" s="111"/>
      <c r="H82" s="113">
        <f t="shared" si="22"/>
        <v>45598</v>
      </c>
    </row>
    <row r="83" spans="2:8" s="109" customFormat="1" ht="18" customHeight="1">
      <c r="B83" s="110" t="str">
        <f t="shared" si="20"/>
        <v>KID</v>
      </c>
      <c r="C83" s="110">
        <f t="shared" si="21"/>
        <v>215</v>
      </c>
      <c r="D83" s="111"/>
      <c r="E83" s="111"/>
      <c r="F83" s="112"/>
      <c r="G83" s="111"/>
      <c r="H83" s="113">
        <f t="shared" si="22"/>
        <v>45598</v>
      </c>
    </row>
    <row r="84" spans="2:8" s="109" customFormat="1" ht="18" customHeight="1">
      <c r="B84" s="110" t="str">
        <f t="shared" si="20"/>
        <v>KID</v>
      </c>
      <c r="C84" s="110">
        <f t="shared" si="21"/>
        <v>215</v>
      </c>
      <c r="D84" s="111"/>
      <c r="E84" s="111"/>
      <c r="F84" s="112"/>
      <c r="G84" s="111"/>
      <c r="H84" s="113">
        <f t="shared" si="22"/>
        <v>45598</v>
      </c>
    </row>
    <row r="85" spans="2:8" s="109" customFormat="1" ht="18" customHeight="1">
      <c r="B85" s="110" t="str">
        <f t="shared" si="20"/>
        <v>KID</v>
      </c>
      <c r="C85" s="110">
        <f t="shared" si="21"/>
        <v>215</v>
      </c>
      <c r="D85" s="111"/>
      <c r="E85" s="111"/>
      <c r="F85" s="112"/>
      <c r="G85" s="111"/>
      <c r="H85" s="113">
        <f t="shared" si="22"/>
        <v>45598</v>
      </c>
    </row>
    <row r="86" spans="2:8" s="109" customFormat="1" ht="18" customHeight="1">
      <c r="B86" s="110" t="str">
        <f t="shared" si="20"/>
        <v>KID</v>
      </c>
      <c r="C86" s="110">
        <f t="shared" si="21"/>
        <v>215</v>
      </c>
      <c r="D86" s="111"/>
      <c r="E86" s="111"/>
      <c r="F86" s="112"/>
      <c r="G86" s="111"/>
      <c r="H86" s="113">
        <f t="shared" si="22"/>
        <v>45598</v>
      </c>
    </row>
    <row r="87" spans="2:8" s="109" customFormat="1" ht="18" customHeight="1">
      <c r="B87" s="110" t="str">
        <f t="shared" ref="B87:B93" si="23">$C$4</f>
        <v>KID</v>
      </c>
      <c r="C87" s="110">
        <f t="shared" ref="C87:C93" si="24">$C$1</f>
        <v>215</v>
      </c>
      <c r="D87" s="111"/>
      <c r="E87" s="111"/>
      <c r="F87" s="112"/>
      <c r="G87" s="111"/>
      <c r="H87" s="113">
        <f t="shared" ref="H87:H93" si="25">$C$3</f>
        <v>45598</v>
      </c>
    </row>
    <row r="88" spans="2:8" s="109" customFormat="1" ht="18" customHeight="1">
      <c r="B88" s="110" t="str">
        <f t="shared" si="23"/>
        <v>KID</v>
      </c>
      <c r="C88" s="110">
        <f t="shared" si="24"/>
        <v>215</v>
      </c>
      <c r="D88" s="111"/>
      <c r="E88" s="111"/>
      <c r="F88" s="112"/>
      <c r="G88" s="111"/>
      <c r="H88" s="113">
        <f t="shared" si="25"/>
        <v>45598</v>
      </c>
    </row>
    <row r="89" spans="2:8" s="109" customFormat="1" ht="18" customHeight="1">
      <c r="B89" s="110" t="str">
        <f t="shared" si="23"/>
        <v>KID</v>
      </c>
      <c r="C89" s="110">
        <f t="shared" si="24"/>
        <v>215</v>
      </c>
      <c r="D89" s="111"/>
      <c r="E89" s="111"/>
      <c r="F89" s="112"/>
      <c r="G89" s="111"/>
      <c r="H89" s="113">
        <f t="shared" si="25"/>
        <v>45598</v>
      </c>
    </row>
    <row r="90" spans="2:8" s="109" customFormat="1" ht="18" customHeight="1">
      <c r="B90" s="110" t="str">
        <f t="shared" si="23"/>
        <v>KID</v>
      </c>
      <c r="C90" s="110">
        <f t="shared" si="24"/>
        <v>215</v>
      </c>
      <c r="D90" s="111"/>
      <c r="E90" s="111"/>
      <c r="F90" s="112"/>
      <c r="G90" s="111"/>
      <c r="H90" s="113">
        <f t="shared" si="25"/>
        <v>45598</v>
      </c>
    </row>
    <row r="91" spans="2:8" s="109" customFormat="1" ht="18" customHeight="1">
      <c r="B91" s="110" t="str">
        <f t="shared" si="23"/>
        <v>KID</v>
      </c>
      <c r="C91" s="110">
        <f t="shared" si="24"/>
        <v>215</v>
      </c>
      <c r="D91" s="111"/>
      <c r="E91" s="111"/>
      <c r="F91" s="112"/>
      <c r="G91" s="111"/>
      <c r="H91" s="113">
        <f t="shared" si="25"/>
        <v>45598</v>
      </c>
    </row>
    <row r="92" spans="2:8" s="109" customFormat="1" ht="18" customHeight="1">
      <c r="B92" s="110" t="str">
        <f t="shared" si="23"/>
        <v>KID</v>
      </c>
      <c r="C92" s="110">
        <f t="shared" si="24"/>
        <v>215</v>
      </c>
      <c r="D92" s="111"/>
      <c r="E92" s="111"/>
      <c r="F92" s="112"/>
      <c r="G92" s="111"/>
      <c r="H92" s="113">
        <f t="shared" si="25"/>
        <v>45598</v>
      </c>
    </row>
    <row r="93" spans="2:8" s="109" customFormat="1" ht="18" customHeight="1">
      <c r="B93" s="110" t="str">
        <f t="shared" si="23"/>
        <v>KID</v>
      </c>
      <c r="C93" s="110">
        <f t="shared" si="24"/>
        <v>215</v>
      </c>
      <c r="D93" s="111"/>
      <c r="E93" s="111"/>
      <c r="F93" s="112"/>
      <c r="G93" s="111"/>
      <c r="H93" s="113">
        <f t="shared" si="25"/>
        <v>45598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9"/>
  <sheetViews>
    <sheetView showGridLines="0" tabSelected="1" zoomScale="75" zoomScaleNormal="75" zoomScaleSheetLayoutView="75" workbookViewId="0">
      <pane xSplit="2" topLeftCell="C1" activePane="topRight" state="frozen"/>
      <selection activeCell="K15" sqref="K15"/>
      <selection pane="topRight" activeCell="Q22" sqref="Q22"/>
    </sheetView>
  </sheetViews>
  <sheetFormatPr defaultColWidth="12.59765625" defaultRowHeight="18.75" customHeight="1"/>
  <cols>
    <col min="1" max="1" width="2.19921875" style="131" customWidth="1"/>
    <col min="2" max="2" width="20.19921875" style="131" customWidth="1"/>
    <col min="3" max="3" width="8.59765625" style="131" customWidth="1"/>
    <col min="4" max="4" width="11.19921875" style="131" customWidth="1"/>
    <col min="5" max="5" width="11" style="131" customWidth="1"/>
    <col min="6" max="6" width="9.69921875" style="131" customWidth="1"/>
    <col min="7" max="95" width="11.19921875" style="131" customWidth="1"/>
    <col min="96" max="96" width="2.69921875" style="131" customWidth="1"/>
    <col min="97" max="16384" width="12.59765625" style="131"/>
  </cols>
  <sheetData>
    <row r="1" spans="1:96" s="126" customFormat="1" ht="18" customHeight="1" thickBot="1">
      <c r="A1" s="123"/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CR1" s="123"/>
    </row>
    <row r="2" spans="1:96" s="128" customFormat="1" ht="21.75" customHeight="1">
      <c r="A2" s="127"/>
      <c r="B2" s="141" t="str">
        <f>"Route " &amp;Input!$C$1&amp;": " &amp;Input!$C$2</f>
        <v>Route 215: Sunningdale - Gie Road - Wood</v>
      </c>
      <c r="C2" s="142"/>
      <c r="D2" s="142"/>
      <c r="E2" s="143"/>
      <c r="F2" s="143"/>
      <c r="G2" s="144"/>
      <c r="H2" s="144"/>
      <c r="I2" s="144"/>
      <c r="J2" s="144"/>
      <c r="K2" s="144"/>
      <c r="L2" s="145"/>
      <c r="M2" s="144"/>
      <c r="N2" s="144"/>
      <c r="O2" s="145"/>
      <c r="P2" s="144"/>
      <c r="Q2" s="144"/>
      <c r="R2" s="145"/>
      <c r="S2" s="144"/>
      <c r="T2" s="144"/>
      <c r="U2" s="145"/>
      <c r="V2" s="144"/>
      <c r="W2" s="144"/>
      <c r="X2" s="145"/>
      <c r="Y2" s="144"/>
      <c r="Z2" s="144"/>
      <c r="AA2" s="145"/>
      <c r="AB2" s="144"/>
      <c r="AC2" s="144"/>
      <c r="AD2" s="145"/>
      <c r="AE2" s="144"/>
      <c r="AF2" s="144"/>
      <c r="AG2" s="145"/>
      <c r="AH2" s="144"/>
      <c r="AI2" s="144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4"/>
      <c r="BK2" s="144"/>
      <c r="BL2" s="145"/>
      <c r="BM2" s="144"/>
      <c r="BN2" s="144"/>
      <c r="BO2" s="145"/>
      <c r="BP2" s="144"/>
      <c r="BQ2" s="144"/>
      <c r="BR2" s="145"/>
      <c r="BS2" s="144"/>
      <c r="BT2" s="144"/>
      <c r="BU2" s="145"/>
      <c r="BV2" s="144"/>
      <c r="BW2" s="144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62"/>
      <c r="CR2" s="127"/>
    </row>
    <row r="3" spans="1:96" s="130" customFormat="1" ht="21.75" customHeight="1">
      <c r="A3" s="129"/>
      <c r="B3" s="147" t="s">
        <v>1329</v>
      </c>
      <c r="C3" s="148"/>
      <c r="D3" s="148"/>
      <c r="E3" s="149"/>
      <c r="F3" s="149"/>
      <c r="G3" s="148"/>
      <c r="H3" s="148"/>
      <c r="I3" s="150"/>
      <c r="J3" s="148"/>
      <c r="K3" s="150"/>
      <c r="L3" s="151"/>
      <c r="M3" s="148"/>
      <c r="N3" s="148"/>
      <c r="O3" s="151"/>
      <c r="P3" s="148"/>
      <c r="Q3" s="148"/>
      <c r="R3" s="151"/>
      <c r="S3" s="148"/>
      <c r="T3" s="148"/>
      <c r="U3" s="151"/>
      <c r="V3" s="148"/>
      <c r="W3" s="148"/>
      <c r="X3" s="151"/>
      <c r="Y3" s="148"/>
      <c r="Z3" s="148"/>
      <c r="AA3" s="151"/>
      <c r="AB3" s="148"/>
      <c r="AC3" s="148"/>
      <c r="AD3" s="151"/>
      <c r="AE3" s="148"/>
      <c r="AF3" s="148"/>
      <c r="AG3" s="151"/>
      <c r="AH3" s="148"/>
      <c r="AI3" s="148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48"/>
      <c r="BK3" s="148"/>
      <c r="BL3" s="151"/>
      <c r="BM3" s="148"/>
      <c r="BN3" s="148"/>
      <c r="BO3" s="151"/>
      <c r="BP3" s="148"/>
      <c r="BQ3" s="148"/>
      <c r="BR3" s="151"/>
      <c r="BS3" s="148"/>
      <c r="BT3" s="148"/>
      <c r="BU3" s="151"/>
      <c r="BV3" s="148"/>
      <c r="BW3" s="148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63"/>
      <c r="CR3" s="129"/>
    </row>
    <row r="4" spans="1:96" s="128" customFormat="1" ht="21.75" customHeight="1" thickBot="1">
      <c r="A4" s="127"/>
      <c r="B4" s="153" t="s">
        <v>1330</v>
      </c>
      <c r="C4" s="154"/>
      <c r="D4" s="154"/>
      <c r="E4" s="155"/>
      <c r="F4" s="155"/>
      <c r="G4" s="156"/>
      <c r="H4" s="156"/>
      <c r="I4" s="156"/>
      <c r="J4" s="156"/>
      <c r="K4" s="156"/>
      <c r="L4" s="156"/>
      <c r="M4" s="156"/>
      <c r="N4" s="156"/>
      <c r="O4" s="157"/>
      <c r="P4" s="156"/>
      <c r="Q4" s="156"/>
      <c r="R4" s="157"/>
      <c r="S4" s="156"/>
      <c r="T4" s="156"/>
      <c r="U4" s="157"/>
      <c r="V4" s="156"/>
      <c r="W4" s="156"/>
      <c r="X4" s="157"/>
      <c r="Y4" s="156"/>
      <c r="Z4" s="156"/>
      <c r="AA4" s="157"/>
      <c r="AB4" s="156"/>
      <c r="AC4" s="156"/>
      <c r="AD4" s="157"/>
      <c r="AE4" s="156"/>
      <c r="AF4" s="156"/>
      <c r="AG4" s="157"/>
      <c r="AH4" s="156"/>
      <c r="AI4" s="156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6"/>
      <c r="BK4" s="156"/>
      <c r="BL4" s="157"/>
      <c r="BM4" s="156"/>
      <c r="BN4" s="156"/>
      <c r="BO4" s="157"/>
      <c r="BP4" s="156"/>
      <c r="BQ4" s="156"/>
      <c r="BR4" s="157"/>
      <c r="BS4" s="156"/>
      <c r="BT4" s="156"/>
      <c r="BU4" s="157"/>
      <c r="BV4" s="156"/>
      <c r="BW4" s="156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64"/>
      <c r="CR4" s="127"/>
    </row>
    <row r="5" spans="1:96" ht="18" customHeight="1">
      <c r="A5" s="123"/>
      <c r="AA5" s="132"/>
      <c r="AB5" s="132"/>
      <c r="AC5" s="132"/>
      <c r="AD5" s="132"/>
      <c r="AE5" s="132"/>
      <c r="AF5" s="132"/>
      <c r="AG5" s="132"/>
      <c r="AH5" s="132"/>
      <c r="AI5" s="132"/>
      <c r="CR5" s="123"/>
    </row>
    <row r="6" spans="1:96" ht="18" customHeight="1">
      <c r="A6" s="123"/>
      <c r="B6" s="135" t="s">
        <v>7</v>
      </c>
      <c r="C6" s="136">
        <v>0.23263888888888887</v>
      </c>
      <c r="D6" s="136">
        <v>0.23749999999999999</v>
      </c>
      <c r="E6" s="136">
        <v>0.24236111111111111</v>
      </c>
      <c r="F6" s="136">
        <v>0.24722222222222223</v>
      </c>
      <c r="G6" s="136">
        <v>0.25208333333333333</v>
      </c>
      <c r="H6" s="136">
        <v>0.25694444444444442</v>
      </c>
      <c r="I6" s="136">
        <v>0.26180555555555551</v>
      </c>
      <c r="J6" s="136">
        <v>0.26666666666666661</v>
      </c>
      <c r="K6" s="136">
        <v>0.2715277777777777</v>
      </c>
      <c r="L6" s="136">
        <v>0.2763888888888888</v>
      </c>
      <c r="M6" s="136">
        <v>0.28124999999999989</v>
      </c>
      <c r="N6" s="136">
        <v>0.28611111111111098</v>
      </c>
      <c r="O6" s="136">
        <v>0.29097222222222208</v>
      </c>
      <c r="P6" s="136">
        <v>0.29583333333333317</v>
      </c>
      <c r="Q6" s="136">
        <v>0.30069444444444426</v>
      </c>
      <c r="R6" s="136">
        <v>0.30555555555555536</v>
      </c>
      <c r="S6" s="136">
        <v>0.31041666666666645</v>
      </c>
      <c r="T6" s="136">
        <v>0.31527777777777755</v>
      </c>
      <c r="U6" s="136">
        <v>0.32013888888888864</v>
      </c>
      <c r="V6" s="136">
        <v>0.32499999999999973</v>
      </c>
      <c r="W6" s="136">
        <v>0.32986111111111083</v>
      </c>
      <c r="X6" s="136">
        <v>0.33472222222222192</v>
      </c>
      <c r="Y6" s="136">
        <v>0.33958333333333302</v>
      </c>
      <c r="Z6" s="136">
        <v>0.34444444444444411</v>
      </c>
      <c r="AA6" s="136">
        <v>0.3493055555555552</v>
      </c>
      <c r="AB6" s="136">
        <v>0.3541666666666663</v>
      </c>
      <c r="AC6" s="136">
        <v>0.35902777777777739</v>
      </c>
      <c r="AD6" s="136">
        <v>0.36388888888888848</v>
      </c>
      <c r="AE6" s="136">
        <v>0.36874999999999958</v>
      </c>
      <c r="AF6" s="136">
        <v>0.37361111111111067</v>
      </c>
      <c r="AG6" s="136">
        <v>0.37847222222222177</v>
      </c>
      <c r="AH6" s="136">
        <v>0.38819444444444401</v>
      </c>
      <c r="AI6" s="136">
        <v>0.39791666666666625</v>
      </c>
      <c r="AJ6" s="136">
        <v>0.4076388888888885</v>
      </c>
      <c r="AK6" s="136">
        <v>0.41736111111111074</v>
      </c>
      <c r="AL6" s="136">
        <v>0.43680555555555517</v>
      </c>
      <c r="AM6" s="136">
        <v>0.4562499999999996</v>
      </c>
      <c r="AN6" s="136">
        <v>0.47569444444444403</v>
      </c>
      <c r="AO6" s="136">
        <v>0.49513888888888846</v>
      </c>
      <c r="AP6" s="136">
        <v>0.51458333333333295</v>
      </c>
      <c r="AQ6" s="136">
        <v>0.53402777777777743</v>
      </c>
      <c r="AR6" s="136">
        <v>0.55347222222222192</v>
      </c>
      <c r="AS6" s="136">
        <v>0.57291666666666641</v>
      </c>
      <c r="AT6" s="136">
        <v>0.5826388888888886</v>
      </c>
      <c r="AU6" s="136">
        <v>0.59236111111111078</v>
      </c>
      <c r="AV6" s="136">
        <v>0.60208333333333297</v>
      </c>
      <c r="AW6" s="136">
        <v>0.60694444444444406</v>
      </c>
      <c r="AX6" s="136">
        <v>0.61180555555555516</v>
      </c>
      <c r="AY6" s="136">
        <v>0.61666666666666625</v>
      </c>
      <c r="AZ6" s="136">
        <v>0.62152777777777735</v>
      </c>
      <c r="BA6" s="136">
        <v>0.62638888888888844</v>
      </c>
      <c r="BB6" s="136">
        <v>0.63124999999999953</v>
      </c>
      <c r="BC6" s="136">
        <v>0.63611111111111063</v>
      </c>
      <c r="BD6" s="136">
        <v>0.64097222222222172</v>
      </c>
      <c r="BE6" s="136">
        <v>0.64583333333333282</v>
      </c>
      <c r="BF6" s="136">
        <v>0.65069444444444391</v>
      </c>
      <c r="BG6" s="136">
        <v>0.655555555555555</v>
      </c>
      <c r="BH6" s="136">
        <v>0.6604166666666661</v>
      </c>
      <c r="BI6" s="136">
        <v>0.66527777777777719</v>
      </c>
      <c r="BJ6" s="136">
        <v>0.67013888888888828</v>
      </c>
      <c r="BK6" s="136">
        <v>0.67499999999999938</v>
      </c>
      <c r="BL6" s="136">
        <v>0.67986111111111047</v>
      </c>
      <c r="BM6" s="136">
        <v>0.68472222222222157</v>
      </c>
      <c r="BN6" s="136">
        <v>0.68958333333333266</v>
      </c>
      <c r="BO6" s="136">
        <v>0.69444444444444375</v>
      </c>
      <c r="BP6" s="136">
        <v>0.69930555555555485</v>
      </c>
      <c r="BQ6" s="136">
        <v>0.70416666666666594</v>
      </c>
      <c r="BR6" s="136">
        <v>0.70902777777777704</v>
      </c>
      <c r="BS6" s="136">
        <v>0.71388888888888813</v>
      </c>
      <c r="BT6" s="136">
        <v>0.71874999999999922</v>
      </c>
      <c r="BU6" s="136">
        <v>0.72361111111111032</v>
      </c>
      <c r="BV6" s="136">
        <v>0.72847222222222141</v>
      </c>
      <c r="BW6" s="136">
        <v>0.7333333333333325</v>
      </c>
      <c r="BX6" s="136">
        <v>0.7381944444444436</v>
      </c>
      <c r="BY6" s="136">
        <v>0.74305555555555469</v>
      </c>
      <c r="BZ6" s="136">
        <v>0.74791666666666579</v>
      </c>
      <c r="CA6" s="136">
        <v>0.75277777777777688</v>
      </c>
      <c r="CB6" s="136">
        <v>0.75763888888888797</v>
      </c>
      <c r="CC6" s="136">
        <v>0.76249999999999907</v>
      </c>
      <c r="CD6" s="136">
        <v>0.76736111111111016</v>
      </c>
      <c r="CE6" s="136">
        <v>0.77222222222222126</v>
      </c>
      <c r="CF6" s="136">
        <v>0.77708333333333235</v>
      </c>
      <c r="CG6" s="136">
        <v>0.78194444444444344</v>
      </c>
      <c r="CH6" s="136">
        <v>0.78680555555555454</v>
      </c>
      <c r="CI6" s="136">
        <v>0.79652777777777672</v>
      </c>
      <c r="CJ6" s="136">
        <v>0.80624999999999891</v>
      </c>
      <c r="CK6" s="136">
        <v>0.8159722222222211</v>
      </c>
      <c r="CL6" s="136">
        <v>0.82569444444444329</v>
      </c>
      <c r="CM6" s="136">
        <v>0.83541666666666548</v>
      </c>
      <c r="CN6" s="123"/>
    </row>
    <row r="7" spans="1:96" ht="18" customHeight="1">
      <c r="B7" s="135" t="s">
        <v>8</v>
      </c>
      <c r="C7" s="136">
        <v>0.23333333333333331</v>
      </c>
      <c r="D7" s="136">
        <v>0.23819444444444443</v>
      </c>
      <c r="E7" s="136">
        <v>0.24305555555555555</v>
      </c>
      <c r="F7" s="136">
        <v>0.24791666666666667</v>
      </c>
      <c r="G7" s="136">
        <v>0.25277777777777777</v>
      </c>
      <c r="H7" s="136">
        <v>0.25763888888888886</v>
      </c>
      <c r="I7" s="136">
        <v>0.26249999999999996</v>
      </c>
      <c r="J7" s="136">
        <v>0.26736111111111105</v>
      </c>
      <c r="K7" s="136">
        <v>0.27222222222222214</v>
      </c>
      <c r="L7" s="136">
        <v>0.27708333333333324</v>
      </c>
      <c r="M7" s="136">
        <v>0.28194444444444433</v>
      </c>
      <c r="N7" s="136">
        <v>0.28680555555555542</v>
      </c>
      <c r="O7" s="136">
        <v>0.29166666666666652</v>
      </c>
      <c r="P7" s="136">
        <v>0.29652777777777761</v>
      </c>
      <c r="Q7" s="136">
        <v>0.30138888888888871</v>
      </c>
      <c r="R7" s="136">
        <v>0.3062499999999998</v>
      </c>
      <c r="S7" s="136">
        <v>0.31111111111111089</v>
      </c>
      <c r="T7" s="136">
        <v>0.31597222222222199</v>
      </c>
      <c r="U7" s="136">
        <v>0.32083333333333308</v>
      </c>
      <c r="V7" s="136">
        <v>0.32569444444444418</v>
      </c>
      <c r="W7" s="136">
        <v>0.33055555555555527</v>
      </c>
      <c r="X7" s="136">
        <v>0.33541666666666636</v>
      </c>
      <c r="Y7" s="136">
        <v>0.34027777777777746</v>
      </c>
      <c r="Z7" s="136">
        <v>0.34513888888888855</v>
      </c>
      <c r="AA7" s="136">
        <v>0.34999999999999964</v>
      </c>
      <c r="AB7" s="136">
        <v>0.35486111111111074</v>
      </c>
      <c r="AC7" s="136">
        <v>0.35972222222222183</v>
      </c>
      <c r="AD7" s="136">
        <v>0.36458333333333293</v>
      </c>
      <c r="AE7" s="136">
        <v>0.36944444444444402</v>
      </c>
      <c r="AF7" s="136">
        <v>0.37430555555555511</v>
      </c>
      <c r="AG7" s="136">
        <v>0.37916666666666621</v>
      </c>
      <c r="AH7" s="136">
        <v>0.38888888888888845</v>
      </c>
      <c r="AI7" s="136">
        <v>0.39861111111111069</v>
      </c>
      <c r="AJ7" s="136">
        <v>0.40833333333333294</v>
      </c>
      <c r="AK7" s="136">
        <v>0.41805555555555518</v>
      </c>
      <c r="AL7" s="136">
        <v>0.43749999999999961</v>
      </c>
      <c r="AM7" s="136">
        <v>0.45694444444444404</v>
      </c>
      <c r="AN7" s="136">
        <v>0.47638888888888847</v>
      </c>
      <c r="AO7" s="136">
        <v>0.4958333333333329</v>
      </c>
      <c r="AP7" s="136">
        <v>0.51527777777777739</v>
      </c>
      <c r="AQ7" s="136">
        <v>0.53472222222222188</v>
      </c>
      <c r="AR7" s="136">
        <v>0.55416666666666636</v>
      </c>
      <c r="AS7" s="136">
        <v>0.57361111111111085</v>
      </c>
      <c r="AT7" s="136">
        <v>0.58333333333333304</v>
      </c>
      <c r="AU7" s="136">
        <v>0.59305555555555522</v>
      </c>
      <c r="AV7" s="136">
        <v>0.60277777777777741</v>
      </c>
      <c r="AW7" s="136">
        <v>0.60763888888888851</v>
      </c>
      <c r="AX7" s="136">
        <v>0.6124999999999996</v>
      </c>
      <c r="AY7" s="136">
        <v>0.61736111111111069</v>
      </c>
      <c r="AZ7" s="136">
        <v>0.62222222222222179</v>
      </c>
      <c r="BA7" s="136">
        <v>0.62708333333333288</v>
      </c>
      <c r="BB7" s="136">
        <v>0.63194444444444398</v>
      </c>
      <c r="BC7" s="136">
        <v>0.63680555555555507</v>
      </c>
      <c r="BD7" s="136">
        <v>0.64166666666666616</v>
      </c>
      <c r="BE7" s="136">
        <v>0.64652777777777726</v>
      </c>
      <c r="BF7" s="136">
        <v>0.65138888888888835</v>
      </c>
      <c r="BG7" s="136">
        <v>0.65624999999999944</v>
      </c>
      <c r="BH7" s="136">
        <v>0.66111111111111054</v>
      </c>
      <c r="BI7" s="136">
        <v>0.66597222222222163</v>
      </c>
      <c r="BJ7" s="136">
        <v>0.67083333333333273</v>
      </c>
      <c r="BK7" s="136">
        <v>0.67569444444444382</v>
      </c>
      <c r="BL7" s="136">
        <v>0.68055555555555491</v>
      </c>
      <c r="BM7" s="136">
        <v>0.68541666666666601</v>
      </c>
      <c r="BN7" s="136">
        <v>0.6902777777777771</v>
      </c>
      <c r="BO7" s="136">
        <v>0.6951388888888882</v>
      </c>
      <c r="BP7" s="136">
        <v>0.69999999999999929</v>
      </c>
      <c r="BQ7" s="136">
        <v>0.70486111111111038</v>
      </c>
      <c r="BR7" s="137">
        <v>0.70972222222222148</v>
      </c>
      <c r="BS7" s="137">
        <v>0.71458333333333257</v>
      </c>
      <c r="BT7" s="137">
        <v>0.71944444444444366</v>
      </c>
      <c r="BU7" s="137">
        <v>0.72430555555555476</v>
      </c>
      <c r="BV7" s="137">
        <v>0.72916666666666585</v>
      </c>
      <c r="BW7" s="137">
        <v>0.73402777777777695</v>
      </c>
      <c r="BX7" s="137">
        <v>0.73888888888888804</v>
      </c>
      <c r="BY7" s="137">
        <v>0.74374999999999913</v>
      </c>
      <c r="BZ7" s="137">
        <v>0.74861111111111023</v>
      </c>
      <c r="CA7" s="137">
        <v>0.75347222222222132</v>
      </c>
      <c r="CB7" s="137">
        <v>0.75833333333333242</v>
      </c>
      <c r="CC7" s="137">
        <v>0.76319444444444351</v>
      </c>
      <c r="CD7" s="137">
        <v>0.7680555555555546</v>
      </c>
      <c r="CE7" s="137">
        <v>0.7729166666666657</v>
      </c>
      <c r="CF7" s="137">
        <v>0.77777777777777679</v>
      </c>
      <c r="CG7" s="137">
        <v>0.78263888888888788</v>
      </c>
      <c r="CH7" s="137">
        <v>0.78749999999999898</v>
      </c>
      <c r="CI7" s="137">
        <v>0.79722222222222117</v>
      </c>
      <c r="CJ7" s="137">
        <v>0.80694444444444335</v>
      </c>
      <c r="CK7" s="137">
        <v>0.81666666666666554</v>
      </c>
      <c r="CL7" s="137">
        <v>0.82638888888888773</v>
      </c>
      <c r="CM7" s="137">
        <v>0.83611111111110992</v>
      </c>
    </row>
    <row r="8" spans="1:96" ht="18" customHeight="1">
      <c r="B8" s="135" t="s">
        <v>9</v>
      </c>
      <c r="C8" s="136">
        <v>0.23402777777777781</v>
      </c>
      <c r="D8" s="136">
        <v>0.23888888888888893</v>
      </c>
      <c r="E8" s="136">
        <v>0.24375000000000005</v>
      </c>
      <c r="F8" s="136">
        <v>0.24861111111111117</v>
      </c>
      <c r="G8" s="136">
        <v>0.25347222222222227</v>
      </c>
      <c r="H8" s="136">
        <v>0.25833333333333336</v>
      </c>
      <c r="I8" s="136">
        <v>0.26319444444444445</v>
      </c>
      <c r="J8" s="136">
        <v>0.26805555555555555</v>
      </c>
      <c r="K8" s="136">
        <v>0.27291666666666664</v>
      </c>
      <c r="L8" s="136">
        <v>0.27777777777777773</v>
      </c>
      <c r="M8" s="136">
        <v>0.28263888888888883</v>
      </c>
      <c r="N8" s="136">
        <v>0.28749999999999992</v>
      </c>
      <c r="O8" s="136">
        <v>0.29236111111111102</v>
      </c>
      <c r="P8" s="136">
        <v>0.29722222222222211</v>
      </c>
      <c r="Q8" s="136">
        <v>0.3020833333333332</v>
      </c>
      <c r="R8" s="136">
        <v>0.3069444444444443</v>
      </c>
      <c r="S8" s="136">
        <v>0.31180555555555539</v>
      </c>
      <c r="T8" s="136">
        <v>0.31666666666666649</v>
      </c>
      <c r="U8" s="136">
        <v>0.32152777777777758</v>
      </c>
      <c r="V8" s="136">
        <v>0.32638888888888867</v>
      </c>
      <c r="W8" s="137">
        <v>0.33124999999999977</v>
      </c>
      <c r="X8" s="137">
        <v>0.33611111111111086</v>
      </c>
      <c r="Y8" s="137">
        <v>0.34097222222222195</v>
      </c>
      <c r="Z8" s="137">
        <v>0.34583333333333305</v>
      </c>
      <c r="AA8" s="137">
        <v>0.35069444444444414</v>
      </c>
      <c r="AB8" s="137">
        <v>0.35555555555555524</v>
      </c>
      <c r="AC8" s="137">
        <v>0.36041666666666633</v>
      </c>
      <c r="AD8" s="137">
        <v>0.36527777777777742</v>
      </c>
      <c r="AE8" s="137">
        <v>0.37013888888888852</v>
      </c>
      <c r="AF8" s="137">
        <v>0.37499999999999961</v>
      </c>
      <c r="AG8" s="137">
        <v>0.37986111111111071</v>
      </c>
      <c r="AH8" s="137">
        <v>0.38958333333333295</v>
      </c>
      <c r="AI8" s="137">
        <v>0.39930555555555519</v>
      </c>
      <c r="AJ8" s="137">
        <v>0.40902777777777743</v>
      </c>
      <c r="AK8" s="137">
        <v>0.41874999999999968</v>
      </c>
      <c r="AL8" s="137">
        <v>0.43819444444444411</v>
      </c>
      <c r="AM8" s="137">
        <v>0.45763888888888854</v>
      </c>
      <c r="AN8" s="137">
        <v>0.47708333333333297</v>
      </c>
      <c r="AO8" s="137">
        <v>0.4965277777777774</v>
      </c>
      <c r="AP8" s="137">
        <v>0.51597222222222183</v>
      </c>
      <c r="AQ8" s="137">
        <v>0.53541666666666632</v>
      </c>
      <c r="AR8" s="137">
        <v>0.55486111111111081</v>
      </c>
      <c r="AS8" s="137">
        <v>0.57430555555555529</v>
      </c>
      <c r="AT8" s="137">
        <v>0.58402777777777748</v>
      </c>
      <c r="AU8" s="137">
        <v>0.59374999999999967</v>
      </c>
      <c r="AV8" s="137">
        <v>0.60347222222222185</v>
      </c>
      <c r="AW8" s="137">
        <v>0.60833333333333295</v>
      </c>
      <c r="AX8" s="137">
        <v>0.61319444444444404</v>
      </c>
      <c r="AY8" s="137">
        <v>0.61805555555555514</v>
      </c>
      <c r="AZ8" s="137">
        <v>0.62291666666666623</v>
      </c>
      <c r="BA8" s="137">
        <v>0.62777777777777732</v>
      </c>
      <c r="BB8" s="137">
        <v>0.63263888888888842</v>
      </c>
      <c r="BC8" s="137">
        <v>0.63749999999999951</v>
      </c>
      <c r="BD8" s="137">
        <v>0.64236111111111061</v>
      </c>
      <c r="BE8" s="137">
        <v>0.6472222222222217</v>
      </c>
      <c r="BF8" s="137">
        <v>0.65208333333333279</v>
      </c>
      <c r="BG8" s="137">
        <v>0.65694444444444389</v>
      </c>
      <c r="BH8" s="137">
        <v>0.66180555555555498</v>
      </c>
      <c r="BI8" s="137">
        <v>0.66666666666666607</v>
      </c>
      <c r="BJ8" s="137">
        <v>0.67152777777777717</v>
      </c>
      <c r="BK8" s="137">
        <v>0.67638888888888826</v>
      </c>
      <c r="BL8" s="137">
        <v>0.68124999999999936</v>
      </c>
      <c r="BM8" s="137">
        <v>0.68611111111111045</v>
      </c>
      <c r="BN8" s="137">
        <v>0.69097222222222154</v>
      </c>
      <c r="BO8" s="137">
        <v>0.69583333333333264</v>
      </c>
      <c r="BP8" s="137">
        <v>0.70069444444444373</v>
      </c>
      <c r="BQ8" s="137">
        <v>0.70555555555555483</v>
      </c>
      <c r="BR8" s="137">
        <v>0.71041666666666592</v>
      </c>
      <c r="BS8" s="137">
        <v>0.71527777777777701</v>
      </c>
      <c r="BT8" s="137">
        <v>0.72013888888888811</v>
      </c>
      <c r="BU8" s="137">
        <v>0.7249999999999992</v>
      </c>
      <c r="BV8" s="137">
        <v>0.72986111111111029</v>
      </c>
      <c r="BW8" s="137">
        <v>0.73472222222222139</v>
      </c>
      <c r="BX8" s="137">
        <v>0.73958333333333248</v>
      </c>
      <c r="BY8" s="137">
        <v>0.74444444444444358</v>
      </c>
      <c r="BZ8" s="137">
        <v>0.74930555555555467</v>
      </c>
      <c r="CA8" s="137">
        <v>0.75416666666666576</v>
      </c>
      <c r="CB8" s="137">
        <v>0.75902777777777686</v>
      </c>
      <c r="CC8" s="137">
        <v>0.76388888888888795</v>
      </c>
      <c r="CD8" s="137">
        <v>0.76874999999999905</v>
      </c>
      <c r="CE8" s="137">
        <v>0.77361111111111014</v>
      </c>
      <c r="CF8" s="137">
        <v>0.77847222222222123</v>
      </c>
      <c r="CG8" s="137">
        <v>0.78333333333333233</v>
      </c>
      <c r="CH8" s="137">
        <v>0.78819444444444342</v>
      </c>
      <c r="CI8" s="137">
        <v>0.79791666666666561</v>
      </c>
      <c r="CJ8" s="137">
        <v>0.8076388888888878</v>
      </c>
      <c r="CK8" s="137">
        <v>0.81736111111110998</v>
      </c>
      <c r="CL8" s="137">
        <v>0.82708333333333217</v>
      </c>
      <c r="CM8" s="137">
        <v>0.83680555555555436</v>
      </c>
    </row>
    <row r="9" spans="1:96" ht="18" customHeight="1">
      <c r="A9" s="138"/>
      <c r="B9" s="135" t="s">
        <v>10</v>
      </c>
      <c r="C9" s="136">
        <v>0.23541666666666669</v>
      </c>
      <c r="D9" s="136">
        <v>0.24027777777777781</v>
      </c>
      <c r="E9" s="136">
        <v>0.24513888888888893</v>
      </c>
      <c r="F9" s="136">
        <v>0.25000000000000006</v>
      </c>
      <c r="G9" s="136">
        <v>0.25486111111111115</v>
      </c>
      <c r="H9" s="136">
        <v>0.25972222222222224</v>
      </c>
      <c r="I9" s="136">
        <v>0.26458333333333334</v>
      </c>
      <c r="J9" s="136">
        <v>0.26944444444444443</v>
      </c>
      <c r="K9" s="136">
        <v>0.27430555555555552</v>
      </c>
      <c r="L9" s="136">
        <v>0.27916666666666662</v>
      </c>
      <c r="M9" s="136">
        <v>0.28402777777777771</v>
      </c>
      <c r="N9" s="136">
        <v>0.28888888888888881</v>
      </c>
      <c r="O9" s="136">
        <v>0.2937499999999999</v>
      </c>
      <c r="P9" s="136">
        <v>0.29861111111111099</v>
      </c>
      <c r="Q9" s="136">
        <v>0.30347222222222209</v>
      </c>
      <c r="R9" s="136">
        <v>0.30833333333333318</v>
      </c>
      <c r="S9" s="136">
        <v>0.31319444444444428</v>
      </c>
      <c r="T9" s="136">
        <v>0.31805555555555537</v>
      </c>
      <c r="U9" s="136">
        <v>0.32291666666666646</v>
      </c>
      <c r="V9" s="136">
        <v>0.32777777777777756</v>
      </c>
      <c r="W9" s="137">
        <v>0.33263888888888865</v>
      </c>
      <c r="X9" s="137">
        <v>0.33749999999999974</v>
      </c>
      <c r="Y9" s="137">
        <v>0.34236111111111084</v>
      </c>
      <c r="Z9" s="137">
        <v>0.34722222222222193</v>
      </c>
      <c r="AA9" s="137">
        <v>0.35208333333333303</v>
      </c>
      <c r="AB9" s="137">
        <v>0.35694444444444412</v>
      </c>
      <c r="AC9" s="137">
        <v>0.36180555555555521</v>
      </c>
      <c r="AD9" s="137">
        <v>0.36666666666666631</v>
      </c>
      <c r="AE9" s="137">
        <v>0.3715277777777774</v>
      </c>
      <c r="AF9" s="137">
        <v>0.3763888888888885</v>
      </c>
      <c r="AG9" s="137">
        <v>0.38124999999999959</v>
      </c>
      <c r="AH9" s="137">
        <v>0.39097222222222183</v>
      </c>
      <c r="AI9" s="137">
        <v>0.40069444444444408</v>
      </c>
      <c r="AJ9" s="137">
        <v>0.41041666666666632</v>
      </c>
      <c r="AK9" s="137">
        <v>0.42013888888888856</v>
      </c>
      <c r="AL9" s="137">
        <v>0.43958333333333299</v>
      </c>
      <c r="AM9" s="137">
        <v>0.45902777777777742</v>
      </c>
      <c r="AN9" s="137">
        <v>0.47847222222222185</v>
      </c>
      <c r="AO9" s="137">
        <v>0.49791666666666629</v>
      </c>
      <c r="AP9" s="137">
        <v>0.51736111111111072</v>
      </c>
      <c r="AQ9" s="137">
        <v>0.5368055555555552</v>
      </c>
      <c r="AR9" s="137">
        <v>0.55624999999999969</v>
      </c>
      <c r="AS9" s="137">
        <v>0.57569444444444418</v>
      </c>
      <c r="AT9" s="137">
        <v>0.58541666666666636</v>
      </c>
      <c r="AU9" s="137">
        <v>0.59513888888888855</v>
      </c>
      <c r="AV9" s="137">
        <v>0.60486111111111074</v>
      </c>
      <c r="AW9" s="137">
        <v>0.60972222222222183</v>
      </c>
      <c r="AX9" s="137">
        <v>0.61458333333333293</v>
      </c>
      <c r="AY9" s="137">
        <v>0.61944444444444402</v>
      </c>
      <c r="AZ9" s="137">
        <v>0.62430555555555511</v>
      </c>
      <c r="BA9" s="137">
        <v>0.62916666666666621</v>
      </c>
      <c r="BB9" s="137">
        <v>0.6340277777777773</v>
      </c>
      <c r="BC9" s="137">
        <v>0.6388888888888884</v>
      </c>
      <c r="BD9" s="137">
        <v>0.64374999999999949</v>
      </c>
      <c r="BE9" s="137">
        <v>0.64861111111111058</v>
      </c>
      <c r="BF9" s="137">
        <v>0.65347222222222168</v>
      </c>
      <c r="BG9" s="137">
        <v>0.65833333333333277</v>
      </c>
      <c r="BH9" s="137">
        <v>0.66319444444444386</v>
      </c>
      <c r="BI9" s="137">
        <v>0.66805555555555496</v>
      </c>
      <c r="BJ9" s="137">
        <v>0.67291666666666605</v>
      </c>
      <c r="BK9" s="137">
        <v>0.67777777777777715</v>
      </c>
      <c r="BL9" s="137">
        <v>0.68263888888888824</v>
      </c>
      <c r="BM9" s="137">
        <v>0.68749999999999933</v>
      </c>
      <c r="BN9" s="137">
        <v>0.69236111111111043</v>
      </c>
      <c r="BO9" s="137">
        <v>0.69722222222222152</v>
      </c>
      <c r="BP9" s="137">
        <v>0.70208333333333262</v>
      </c>
      <c r="BQ9" s="137">
        <v>0.70694444444444371</v>
      </c>
      <c r="BR9" s="137">
        <v>0.7118055555555548</v>
      </c>
      <c r="BS9" s="137">
        <v>0.7166666666666659</v>
      </c>
      <c r="BT9" s="137">
        <v>0.72152777777777699</v>
      </c>
      <c r="BU9" s="137">
        <v>0.72638888888888808</v>
      </c>
      <c r="BV9" s="137">
        <v>0.73124999999999918</v>
      </c>
      <c r="BW9" s="137">
        <v>0.73611111111111027</v>
      </c>
      <c r="BX9" s="137">
        <v>0.74097222222222137</v>
      </c>
      <c r="BY9" s="137">
        <v>0.74583333333333246</v>
      </c>
      <c r="BZ9" s="137">
        <v>0.75069444444444355</v>
      </c>
      <c r="CA9" s="137">
        <v>0.75555555555555465</v>
      </c>
      <c r="CB9" s="137">
        <v>0.76041666666666574</v>
      </c>
      <c r="CC9" s="137">
        <v>0.76527777777777684</v>
      </c>
      <c r="CD9" s="137">
        <v>0.77013888888888793</v>
      </c>
      <c r="CE9" s="137">
        <v>0.77499999999999902</v>
      </c>
      <c r="CF9" s="137">
        <v>0.77986111111111012</v>
      </c>
      <c r="CG9" s="137">
        <v>0.78472222222222121</v>
      </c>
      <c r="CH9" s="137">
        <v>0.7895833333333323</v>
      </c>
      <c r="CI9" s="137">
        <v>0.79930555555555449</v>
      </c>
      <c r="CJ9" s="137">
        <v>0.80902777777777668</v>
      </c>
      <c r="CK9" s="137">
        <v>0.81874999999999887</v>
      </c>
      <c r="CL9" s="137">
        <v>0.82847222222222106</v>
      </c>
      <c r="CM9" s="137">
        <v>0.83819444444444324</v>
      </c>
      <c r="CN9" s="138"/>
    </row>
    <row r="10" spans="1:96" ht="18" customHeight="1">
      <c r="B10" s="135" t="s">
        <v>11</v>
      </c>
      <c r="C10" s="136">
        <v>0.23680555555555557</v>
      </c>
      <c r="D10" s="136">
        <v>0.2416666666666667</v>
      </c>
      <c r="E10" s="136">
        <v>0.24652777777777782</v>
      </c>
      <c r="F10" s="136">
        <v>0.25138888888888894</v>
      </c>
      <c r="G10" s="136">
        <v>0.25625000000000003</v>
      </c>
      <c r="H10" s="136">
        <v>0.26111111111111113</v>
      </c>
      <c r="I10" s="136">
        <v>0.26597222222222222</v>
      </c>
      <c r="J10" s="136">
        <v>0.27083333333333331</v>
      </c>
      <c r="K10" s="136">
        <v>0.27569444444444441</v>
      </c>
      <c r="L10" s="136">
        <v>0.2805555555555555</v>
      </c>
      <c r="M10" s="136">
        <v>0.2854166666666666</v>
      </c>
      <c r="N10" s="136">
        <v>0.29027777777777769</v>
      </c>
      <c r="O10" s="136">
        <v>0.29513888888888878</v>
      </c>
      <c r="P10" s="136">
        <v>0.29999999999999988</v>
      </c>
      <c r="Q10" s="136">
        <v>0.30486111111111097</v>
      </c>
      <c r="R10" s="136">
        <v>0.30972222222222207</v>
      </c>
      <c r="S10" s="136">
        <v>0.31458333333333316</v>
      </c>
      <c r="T10" s="136">
        <v>0.31944444444444425</v>
      </c>
      <c r="U10" s="136">
        <v>0.32430555555555535</v>
      </c>
      <c r="V10" s="136">
        <v>0.32916666666666644</v>
      </c>
      <c r="W10" s="137">
        <v>0.33402777777777753</v>
      </c>
      <c r="X10" s="137">
        <v>0.33888888888888863</v>
      </c>
      <c r="Y10" s="137">
        <v>0.34374999999999972</v>
      </c>
      <c r="Z10" s="137">
        <v>0.34861111111111082</v>
      </c>
      <c r="AA10" s="137">
        <v>0.35347222222222191</v>
      </c>
      <c r="AB10" s="137">
        <v>0.358333333333333</v>
      </c>
      <c r="AC10" s="137">
        <v>0.3631944444444441</v>
      </c>
      <c r="AD10" s="137">
        <v>0.36805555555555519</v>
      </c>
      <c r="AE10" s="137">
        <v>0.37291666666666629</v>
      </c>
      <c r="AF10" s="137">
        <v>0.37777777777777738</v>
      </c>
      <c r="AG10" s="137">
        <v>0.38263888888888847</v>
      </c>
      <c r="AH10" s="137">
        <v>0.39236111111111072</v>
      </c>
      <c r="AI10" s="137">
        <v>0.40208333333333296</v>
      </c>
      <c r="AJ10" s="137">
        <v>0.4118055555555552</v>
      </c>
      <c r="AK10" s="137">
        <v>0.42152777777777745</v>
      </c>
      <c r="AL10" s="137">
        <v>0.44097222222222188</v>
      </c>
      <c r="AM10" s="137">
        <v>0.46041666666666631</v>
      </c>
      <c r="AN10" s="137">
        <v>0.47986111111111074</v>
      </c>
      <c r="AO10" s="137">
        <v>0.49930555555555517</v>
      </c>
      <c r="AP10" s="137">
        <v>0.5187499999999996</v>
      </c>
      <c r="AQ10" s="137">
        <v>0.53819444444444409</v>
      </c>
      <c r="AR10" s="137">
        <v>0.55763888888888857</v>
      </c>
      <c r="AS10" s="137">
        <v>0.57708333333333306</v>
      </c>
      <c r="AT10" s="137">
        <v>0.58680555555555525</v>
      </c>
      <c r="AU10" s="137">
        <v>0.59652777777777743</v>
      </c>
      <c r="AV10" s="137">
        <v>0.60624999999999962</v>
      </c>
      <c r="AW10" s="137">
        <v>0.61111111111111072</v>
      </c>
      <c r="AX10" s="137">
        <v>0.61597222222222181</v>
      </c>
      <c r="AY10" s="137">
        <v>0.6208333333333329</v>
      </c>
      <c r="AZ10" s="137">
        <v>0.625694444444444</v>
      </c>
      <c r="BA10" s="137">
        <v>0.63055555555555509</v>
      </c>
      <c r="BB10" s="137">
        <v>0.63541666666666619</v>
      </c>
      <c r="BC10" s="137">
        <v>0.64027777777777728</v>
      </c>
      <c r="BD10" s="137">
        <v>0.64513888888888837</v>
      </c>
      <c r="BE10" s="137">
        <v>0.64999999999999947</v>
      </c>
      <c r="BF10" s="137">
        <v>0.65486111111111056</v>
      </c>
      <c r="BG10" s="137">
        <v>0.65972222222222165</v>
      </c>
      <c r="BH10" s="137">
        <v>0.66458333333333275</v>
      </c>
      <c r="BI10" s="137">
        <v>0.66944444444444384</v>
      </c>
      <c r="BJ10" s="137">
        <v>0.67430555555555494</v>
      </c>
      <c r="BK10" s="137">
        <v>0.67916666666666603</v>
      </c>
      <c r="BL10" s="137">
        <v>0.68402777777777712</v>
      </c>
      <c r="BM10" s="137">
        <v>0.68888888888888822</v>
      </c>
      <c r="BN10" s="137">
        <v>0.69374999999999931</v>
      </c>
      <c r="BO10" s="137">
        <v>0.69861111111111041</v>
      </c>
      <c r="BP10" s="137">
        <v>0.7034722222222215</v>
      </c>
      <c r="BQ10" s="137">
        <v>0.70833333333333259</v>
      </c>
      <c r="BR10" s="137">
        <v>0.71319444444444369</v>
      </c>
      <c r="BS10" s="137">
        <v>0.71805555555555478</v>
      </c>
      <c r="BT10" s="137">
        <v>0.72291666666666587</v>
      </c>
      <c r="BU10" s="137">
        <v>0.72777777777777697</v>
      </c>
      <c r="BV10" s="137">
        <v>0.73263888888888806</v>
      </c>
      <c r="BW10" s="137">
        <v>0.73749999999999916</v>
      </c>
      <c r="BX10" s="137">
        <v>0.74236111111111025</v>
      </c>
      <c r="BY10" s="137">
        <v>0.74722222222222134</v>
      </c>
      <c r="BZ10" s="137">
        <v>0.75208333333333244</v>
      </c>
      <c r="CA10" s="137">
        <v>0.75694444444444353</v>
      </c>
      <c r="CB10" s="137">
        <v>0.76180555555555463</v>
      </c>
      <c r="CC10" s="137">
        <v>0.76666666666666572</v>
      </c>
      <c r="CD10" s="137">
        <v>0.77152777777777681</v>
      </c>
      <c r="CE10" s="137">
        <v>0.77638888888888791</v>
      </c>
      <c r="CF10" s="137">
        <v>0.781249999999999</v>
      </c>
      <c r="CG10" s="137">
        <v>0.78611111111111009</v>
      </c>
      <c r="CH10" s="137">
        <v>0.79097222222222119</v>
      </c>
      <c r="CI10" s="137">
        <v>0.80069444444444338</v>
      </c>
      <c r="CJ10" s="137">
        <v>0.81041666666666556</v>
      </c>
      <c r="CK10" s="137">
        <v>0.82013888888888775</v>
      </c>
      <c r="CL10" s="137">
        <v>0.82986111111110994</v>
      </c>
      <c r="CM10" s="137">
        <v>0.83958333333333213</v>
      </c>
    </row>
    <row r="11" spans="1:96" ht="18" customHeight="1">
      <c r="B11" s="135" t="s">
        <v>12</v>
      </c>
      <c r="C11" s="136">
        <v>0.23819444444444446</v>
      </c>
      <c r="D11" s="136">
        <v>0.24305555555555558</v>
      </c>
      <c r="E11" s="136">
        <v>0.2479166666666667</v>
      </c>
      <c r="F11" s="136">
        <v>0.25277777777777782</v>
      </c>
      <c r="G11" s="136">
        <v>0.25763888888888892</v>
      </c>
      <c r="H11" s="136">
        <v>0.26250000000000001</v>
      </c>
      <c r="I11" s="136">
        <v>0.2673611111111111</v>
      </c>
      <c r="J11" s="136">
        <v>0.2722222222222222</v>
      </c>
      <c r="K11" s="136">
        <v>0.27708333333333329</v>
      </c>
      <c r="L11" s="136">
        <v>0.28194444444444439</v>
      </c>
      <c r="M11" s="136">
        <v>0.28680555555555548</v>
      </c>
      <c r="N11" s="136">
        <v>0.29166666666666657</v>
      </c>
      <c r="O11" s="136">
        <v>0.29652777777777767</v>
      </c>
      <c r="P11" s="136">
        <v>0.30138888888888876</v>
      </c>
      <c r="Q11" s="136">
        <v>0.30624999999999986</v>
      </c>
      <c r="R11" s="136">
        <v>0.31111111111111095</v>
      </c>
      <c r="S11" s="136">
        <v>0.31597222222222204</v>
      </c>
      <c r="T11" s="136">
        <v>0.32083333333333314</v>
      </c>
      <c r="U11" s="136">
        <v>0.32569444444444423</v>
      </c>
      <c r="V11" s="136">
        <v>0.33055555555555532</v>
      </c>
      <c r="W11" s="137">
        <v>0.33541666666666642</v>
      </c>
      <c r="X11" s="137">
        <v>0.34027777777777751</v>
      </c>
      <c r="Y11" s="137">
        <v>0.34513888888888861</v>
      </c>
      <c r="Z11" s="137">
        <v>0.3499999999999997</v>
      </c>
      <c r="AA11" s="137">
        <v>0.35486111111111079</v>
      </c>
      <c r="AB11" s="137">
        <v>0.35972222222222189</v>
      </c>
      <c r="AC11" s="137">
        <v>0.36458333333333298</v>
      </c>
      <c r="AD11" s="137">
        <v>0.36944444444444408</v>
      </c>
      <c r="AE11" s="137">
        <v>0.37430555555555517</v>
      </c>
      <c r="AF11" s="137">
        <v>0.37916666666666626</v>
      </c>
      <c r="AG11" s="137">
        <v>0.38402777777777736</v>
      </c>
      <c r="AH11" s="137">
        <v>0.3937499999999996</v>
      </c>
      <c r="AI11" s="137">
        <v>0.40347222222222184</v>
      </c>
      <c r="AJ11" s="137">
        <v>0.41319444444444409</v>
      </c>
      <c r="AK11" s="137">
        <v>0.42291666666666633</v>
      </c>
      <c r="AL11" s="137">
        <v>0.44236111111111076</v>
      </c>
      <c r="AM11" s="137">
        <v>0.46180555555555519</v>
      </c>
      <c r="AN11" s="137">
        <v>0.48124999999999962</v>
      </c>
      <c r="AO11" s="137">
        <v>0.50069444444444411</v>
      </c>
      <c r="AP11" s="137">
        <v>0.52013888888888848</v>
      </c>
      <c r="AQ11" s="137">
        <v>0.53958333333333297</v>
      </c>
      <c r="AR11" s="137">
        <v>0.55902777777777746</v>
      </c>
      <c r="AS11" s="137">
        <v>0.57847222222222194</v>
      </c>
      <c r="AT11" s="137">
        <v>0.58819444444444413</v>
      </c>
      <c r="AU11" s="137">
        <v>0.59791666666666632</v>
      </c>
      <c r="AV11" s="137">
        <v>0.60763888888888851</v>
      </c>
      <c r="AW11" s="137">
        <v>0.6124999999999996</v>
      </c>
      <c r="AX11" s="137">
        <v>0.61736111111111069</v>
      </c>
      <c r="AY11" s="137">
        <v>0.62222222222222179</v>
      </c>
      <c r="AZ11" s="137">
        <v>0.62708333333333288</v>
      </c>
      <c r="BA11" s="137">
        <v>0.63194444444444398</v>
      </c>
      <c r="BB11" s="137">
        <v>0.63680555555555507</v>
      </c>
      <c r="BC11" s="137">
        <v>0.64166666666666616</v>
      </c>
      <c r="BD11" s="137">
        <v>0.64652777777777726</v>
      </c>
      <c r="BE11" s="137">
        <v>0.65138888888888835</v>
      </c>
      <c r="BF11" s="137">
        <v>0.65624999999999944</v>
      </c>
      <c r="BG11" s="137">
        <v>0.66111111111111054</v>
      </c>
      <c r="BH11" s="137">
        <v>0.66597222222222163</v>
      </c>
      <c r="BI11" s="137">
        <v>0.67083333333333273</v>
      </c>
      <c r="BJ11" s="137">
        <v>0.67569444444444382</v>
      </c>
      <c r="BK11" s="137">
        <v>0.68055555555555491</v>
      </c>
      <c r="BL11" s="137">
        <v>0.68541666666666601</v>
      </c>
      <c r="BM11" s="137">
        <v>0.6902777777777771</v>
      </c>
      <c r="BN11" s="137">
        <v>0.6951388888888882</v>
      </c>
      <c r="BO11" s="137">
        <v>0.69999999999999929</v>
      </c>
      <c r="BP11" s="137">
        <v>0.70486111111111038</v>
      </c>
      <c r="BQ11" s="137">
        <v>0.70972222222222148</v>
      </c>
      <c r="BR11" s="137">
        <v>0.71458333333333257</v>
      </c>
      <c r="BS11" s="137">
        <v>0.71944444444444366</v>
      </c>
      <c r="BT11" s="137">
        <v>0.72430555555555476</v>
      </c>
      <c r="BU11" s="137">
        <v>0.72916666666666585</v>
      </c>
      <c r="BV11" s="137">
        <v>0.73402777777777695</v>
      </c>
      <c r="BW11" s="137">
        <v>0.73888888888888804</v>
      </c>
      <c r="BX11" s="137">
        <v>0.74374999999999913</v>
      </c>
      <c r="BY11" s="137">
        <v>0.74861111111111023</v>
      </c>
      <c r="BZ11" s="137">
        <v>0.75347222222222132</v>
      </c>
      <c r="CA11" s="137">
        <v>0.75833333333333242</v>
      </c>
      <c r="CB11" s="137">
        <v>0.76319444444444351</v>
      </c>
      <c r="CC11" s="137">
        <v>0.7680555555555546</v>
      </c>
      <c r="CD11" s="137">
        <v>0.7729166666666657</v>
      </c>
      <c r="CE11" s="137">
        <v>0.77777777777777679</v>
      </c>
      <c r="CF11" s="137">
        <v>0.78263888888888788</v>
      </c>
      <c r="CG11" s="137">
        <v>0.78749999999999898</v>
      </c>
      <c r="CH11" s="137">
        <v>0.79236111111111007</v>
      </c>
      <c r="CI11" s="137">
        <v>0.80208333333333226</v>
      </c>
      <c r="CJ11" s="137">
        <v>0.81180555555555445</v>
      </c>
      <c r="CK11" s="137">
        <v>0.82152777777777664</v>
      </c>
      <c r="CL11" s="137">
        <v>0.83124999999999882</v>
      </c>
      <c r="CM11" s="137">
        <v>0.84097222222222101</v>
      </c>
    </row>
    <row r="12" spans="1:96" ht="18" customHeight="1">
      <c r="B12" s="135" t="s">
        <v>13</v>
      </c>
      <c r="C12" s="136">
        <v>0.23958333333333334</v>
      </c>
      <c r="D12" s="136">
        <v>0.24444444444444446</v>
      </c>
      <c r="E12" s="136">
        <v>0.24930555555555559</v>
      </c>
      <c r="F12" s="136">
        <v>0.25416666666666671</v>
      </c>
      <c r="G12" s="136">
        <v>0.2590277777777778</v>
      </c>
      <c r="H12" s="136">
        <v>0.2638888888888889</v>
      </c>
      <c r="I12" s="136">
        <v>0.26874999999999999</v>
      </c>
      <c r="J12" s="136">
        <v>0.27361111111111108</v>
      </c>
      <c r="K12" s="136">
        <v>0.27847222222222218</v>
      </c>
      <c r="L12" s="136">
        <v>0.28333333333333327</v>
      </c>
      <c r="M12" s="136">
        <v>0.28819444444444436</v>
      </c>
      <c r="N12" s="136">
        <v>0.29305555555555546</v>
      </c>
      <c r="O12" s="136">
        <v>0.29791666666666655</v>
      </c>
      <c r="P12" s="136">
        <v>0.30277777777777765</v>
      </c>
      <c r="Q12" s="136">
        <v>0.30763888888888874</v>
      </c>
      <c r="R12" s="136">
        <v>0.31249999999999983</v>
      </c>
      <c r="S12" s="136">
        <v>0.31736111111111093</v>
      </c>
      <c r="T12" s="136">
        <v>0.32222222222222202</v>
      </c>
      <c r="U12" s="136">
        <v>0.32708333333333311</v>
      </c>
      <c r="V12" s="136">
        <v>0.33194444444444421</v>
      </c>
      <c r="W12" s="137">
        <v>0.3368055555555553</v>
      </c>
      <c r="X12" s="137">
        <v>0.3416666666666664</v>
      </c>
      <c r="Y12" s="137">
        <v>0.34652777777777749</v>
      </c>
      <c r="Z12" s="137">
        <v>0.35138888888888858</v>
      </c>
      <c r="AA12" s="137">
        <v>0.35624999999999968</v>
      </c>
      <c r="AB12" s="137">
        <v>0.36111111111111077</v>
      </c>
      <c r="AC12" s="137">
        <v>0.36597222222222187</v>
      </c>
      <c r="AD12" s="137">
        <v>0.37083333333333296</v>
      </c>
      <c r="AE12" s="137">
        <v>0.37569444444444405</v>
      </c>
      <c r="AF12" s="137">
        <v>0.38055555555555515</v>
      </c>
      <c r="AG12" s="137">
        <v>0.38541666666666624</v>
      </c>
      <c r="AH12" s="137">
        <v>0.39513888888888848</v>
      </c>
      <c r="AI12" s="137">
        <v>0.40486111111111073</v>
      </c>
      <c r="AJ12" s="137">
        <v>0.41458333333333297</v>
      </c>
      <c r="AK12" s="137">
        <v>0.42430555555555521</v>
      </c>
      <c r="AL12" s="137">
        <v>0.44374999999999964</v>
      </c>
      <c r="AM12" s="137">
        <v>0.46319444444444408</v>
      </c>
      <c r="AN12" s="137">
        <v>0.48263888888888851</v>
      </c>
      <c r="AO12" s="137">
        <v>0.50208333333333299</v>
      </c>
      <c r="AP12" s="137">
        <v>0.52152777777777737</v>
      </c>
      <c r="AQ12" s="137">
        <v>0.54097222222222185</v>
      </c>
      <c r="AR12" s="137">
        <v>0.56041666666666634</v>
      </c>
      <c r="AS12" s="137">
        <v>0.57986111111111083</v>
      </c>
      <c r="AT12" s="137">
        <v>0.58958333333333302</v>
      </c>
      <c r="AU12" s="137">
        <v>0.5993055555555552</v>
      </c>
      <c r="AV12" s="137">
        <v>0.60902777777777739</v>
      </c>
      <c r="AW12" s="137">
        <v>0.61388888888888848</v>
      </c>
      <c r="AX12" s="137">
        <v>0.61874999999999958</v>
      </c>
      <c r="AY12" s="137">
        <v>0.62361111111111067</v>
      </c>
      <c r="AZ12" s="137">
        <v>0.62847222222222177</v>
      </c>
      <c r="BA12" s="137">
        <v>0.63333333333333286</v>
      </c>
      <c r="BB12" s="137">
        <v>0.63819444444444395</v>
      </c>
      <c r="BC12" s="137">
        <v>0.64305555555555505</v>
      </c>
      <c r="BD12" s="137">
        <v>0.64791666666666614</v>
      </c>
      <c r="BE12" s="137">
        <v>0.65277777777777724</v>
      </c>
      <c r="BF12" s="137">
        <v>0.65763888888888833</v>
      </c>
      <c r="BG12" s="137">
        <v>0.66249999999999942</v>
      </c>
      <c r="BH12" s="137">
        <v>0.66736111111111052</v>
      </c>
      <c r="BI12" s="137">
        <v>0.67222222222222161</v>
      </c>
      <c r="BJ12" s="137">
        <v>0.6770833333333327</v>
      </c>
      <c r="BK12" s="137">
        <v>0.6819444444444438</v>
      </c>
      <c r="BL12" s="137">
        <v>0.68680555555555489</v>
      </c>
      <c r="BM12" s="137">
        <v>0.69166666666666599</v>
      </c>
      <c r="BN12" s="137">
        <v>0.69652777777777708</v>
      </c>
      <c r="BO12" s="137">
        <v>0.70138888888888817</v>
      </c>
      <c r="BP12" s="137">
        <v>0.70624999999999927</v>
      </c>
      <c r="BQ12" s="137">
        <v>0.71111111111111036</v>
      </c>
      <c r="BR12" s="137">
        <v>0.71597222222222145</v>
      </c>
      <c r="BS12" s="137">
        <v>0.72083333333333255</v>
      </c>
      <c r="BT12" s="137">
        <v>0.72569444444444364</v>
      </c>
      <c r="BU12" s="137">
        <v>0.73055555555555474</v>
      </c>
      <c r="BV12" s="137">
        <v>0.73541666666666583</v>
      </c>
      <c r="BW12" s="137">
        <v>0.74027777777777692</v>
      </c>
      <c r="BX12" s="137">
        <v>0.74513888888888802</v>
      </c>
      <c r="BY12" s="137">
        <v>0.74999999999999911</v>
      </c>
      <c r="BZ12" s="137">
        <v>0.75486111111111021</v>
      </c>
      <c r="CA12" s="137">
        <v>0.7597222222222213</v>
      </c>
      <c r="CB12" s="137">
        <v>0.76458333333333239</v>
      </c>
      <c r="CC12" s="137">
        <v>0.76944444444444349</v>
      </c>
      <c r="CD12" s="137">
        <v>0.77430555555555458</v>
      </c>
      <c r="CE12" s="137">
        <v>0.77916666666666567</v>
      </c>
      <c r="CF12" s="137">
        <v>0.78402777777777677</v>
      </c>
      <c r="CG12" s="137">
        <v>0.78888888888888786</v>
      </c>
      <c r="CH12" s="137">
        <v>0.79374999999999896</v>
      </c>
      <c r="CI12" s="137">
        <v>0.80347222222222114</v>
      </c>
      <c r="CJ12" s="137">
        <v>0.81319444444444333</v>
      </c>
      <c r="CK12" s="137">
        <v>0.82291666666666552</v>
      </c>
      <c r="CL12" s="137">
        <v>0.83263888888888771</v>
      </c>
      <c r="CM12" s="137">
        <v>0.84236111111110989</v>
      </c>
    </row>
    <row r="13" spans="1:96" ht="18" customHeight="1">
      <c r="A13" s="138"/>
      <c r="B13" s="135" t="s">
        <v>14</v>
      </c>
      <c r="C13" s="136">
        <v>0.24097222222222223</v>
      </c>
      <c r="D13" s="136">
        <v>0.24583333333333335</v>
      </c>
      <c r="E13" s="136">
        <v>0.25069444444444444</v>
      </c>
      <c r="F13" s="136">
        <v>0.25555555555555554</v>
      </c>
      <c r="G13" s="136">
        <v>0.26041666666666663</v>
      </c>
      <c r="H13" s="136">
        <v>0.26527777777777772</v>
      </c>
      <c r="I13" s="136">
        <v>0.27013888888888882</v>
      </c>
      <c r="J13" s="136">
        <v>0.27499999999999991</v>
      </c>
      <c r="K13" s="136">
        <v>0.27986111111111101</v>
      </c>
      <c r="L13" s="136">
        <v>0.2847222222222221</v>
      </c>
      <c r="M13" s="136">
        <v>0.28958333333333319</v>
      </c>
      <c r="N13" s="136">
        <v>0.29444444444444429</v>
      </c>
      <c r="O13" s="136">
        <v>0.29930555555555538</v>
      </c>
      <c r="P13" s="136">
        <v>0.30416666666666647</v>
      </c>
      <c r="Q13" s="136">
        <v>0.30902777777777757</v>
      </c>
      <c r="R13" s="136">
        <v>0.31388888888888866</v>
      </c>
      <c r="S13" s="136">
        <v>0.31874999999999976</v>
      </c>
      <c r="T13" s="136">
        <v>0.32361111111111085</v>
      </c>
      <c r="U13" s="136">
        <v>0.32847222222222194</v>
      </c>
      <c r="V13" s="136">
        <v>0.33333333333333304</v>
      </c>
      <c r="W13" s="137">
        <v>0.33819444444444413</v>
      </c>
      <c r="X13" s="137">
        <v>0.34305555555555522</v>
      </c>
      <c r="Y13" s="137">
        <v>0.34791666666666632</v>
      </c>
      <c r="Z13" s="137">
        <v>0.35277777777777741</v>
      </c>
      <c r="AA13" s="137">
        <v>0.35763888888888851</v>
      </c>
      <c r="AB13" s="137">
        <v>0.3624999999999996</v>
      </c>
      <c r="AC13" s="137">
        <v>0.36736111111111069</v>
      </c>
      <c r="AD13" s="137">
        <v>0.37222222222222179</v>
      </c>
      <c r="AE13" s="137">
        <v>0.37708333333333288</v>
      </c>
      <c r="AF13" s="137">
        <v>0.38194444444444398</v>
      </c>
      <c r="AG13" s="137">
        <v>0.38680555555555507</v>
      </c>
      <c r="AH13" s="137">
        <v>0.39652777777777731</v>
      </c>
      <c r="AI13" s="137">
        <v>0.40624999999999956</v>
      </c>
      <c r="AJ13" s="137">
        <v>0.4159722222222218</v>
      </c>
      <c r="AK13" s="137">
        <v>0.42569444444444404</v>
      </c>
      <c r="AL13" s="137">
        <v>0.44513888888888847</v>
      </c>
      <c r="AM13" s="137">
        <v>0.4645833333333329</v>
      </c>
      <c r="AN13" s="137">
        <v>0.48402777777777733</v>
      </c>
      <c r="AO13" s="137">
        <v>0.50347222222222188</v>
      </c>
      <c r="AP13" s="137">
        <v>0.52291666666666625</v>
      </c>
      <c r="AQ13" s="137">
        <v>0.54236111111111074</v>
      </c>
      <c r="AR13" s="137">
        <v>0.56180555555555522</v>
      </c>
      <c r="AS13" s="137">
        <v>0.58124999999999971</v>
      </c>
      <c r="AT13" s="137">
        <v>0.5909722222222219</v>
      </c>
      <c r="AU13" s="137">
        <v>0.60069444444444409</v>
      </c>
      <c r="AV13" s="137">
        <v>0.61041666666666627</v>
      </c>
      <c r="AW13" s="137">
        <v>0.61527777777777737</v>
      </c>
      <c r="AX13" s="137">
        <v>0.62013888888888846</v>
      </c>
      <c r="AY13" s="137">
        <v>0.62499999999999956</v>
      </c>
      <c r="AZ13" s="137">
        <v>0.62986111111111065</v>
      </c>
      <c r="BA13" s="137">
        <v>0.63472222222222174</v>
      </c>
      <c r="BB13" s="137">
        <v>0.63958333333333284</v>
      </c>
      <c r="BC13" s="137">
        <v>0.64444444444444393</v>
      </c>
      <c r="BD13" s="137">
        <v>0.64930555555555503</v>
      </c>
      <c r="BE13" s="137">
        <v>0.65416666666666612</v>
      </c>
      <c r="BF13" s="137">
        <v>0.65902777777777721</v>
      </c>
      <c r="BG13" s="137">
        <v>0.66388888888888831</v>
      </c>
      <c r="BH13" s="137">
        <v>0.6687499999999994</v>
      </c>
      <c r="BI13" s="137">
        <v>0.67361111111111049</v>
      </c>
      <c r="BJ13" s="137">
        <v>0.67847222222222159</v>
      </c>
      <c r="BK13" s="137">
        <v>0.68333333333333268</v>
      </c>
      <c r="BL13" s="137">
        <v>0.68819444444444378</v>
      </c>
      <c r="BM13" s="137">
        <v>0.69305555555555487</v>
      </c>
      <c r="BN13" s="137">
        <v>0.69791666666666596</v>
      </c>
      <c r="BO13" s="137">
        <v>0.70277777777777706</v>
      </c>
      <c r="BP13" s="137">
        <v>0.70763888888888815</v>
      </c>
      <c r="BQ13" s="137">
        <v>0.71249999999999925</v>
      </c>
      <c r="BR13" s="137">
        <v>0.71736111111111034</v>
      </c>
      <c r="BS13" s="137">
        <v>0.72222222222222143</v>
      </c>
      <c r="BT13" s="137">
        <v>0.72708333333333253</v>
      </c>
      <c r="BU13" s="137">
        <v>0.73194444444444362</v>
      </c>
      <c r="BV13" s="137">
        <v>0.73680555555555471</v>
      </c>
      <c r="BW13" s="137">
        <v>0.74166666666666581</v>
      </c>
      <c r="BX13" s="137">
        <v>0.7465277777777769</v>
      </c>
      <c r="BY13" s="137">
        <v>0.751388888888888</v>
      </c>
      <c r="BZ13" s="137">
        <v>0.75624999999999909</v>
      </c>
      <c r="CA13" s="137">
        <v>0.76111111111111018</v>
      </c>
      <c r="CB13" s="137">
        <v>0.76597222222222128</v>
      </c>
      <c r="CC13" s="137">
        <v>0.77083333333333237</v>
      </c>
      <c r="CD13" s="137">
        <v>0.77569444444444346</v>
      </c>
      <c r="CE13" s="137">
        <v>0.78055555555555456</v>
      </c>
      <c r="CF13" s="137">
        <v>0.78541666666666565</v>
      </c>
      <c r="CG13" s="137">
        <v>0.79027777777777675</v>
      </c>
      <c r="CH13" s="137">
        <v>0.79513888888888784</v>
      </c>
      <c r="CI13" s="137">
        <v>0.80486111111111003</v>
      </c>
      <c r="CJ13" s="137">
        <v>0.81458333333333222</v>
      </c>
      <c r="CK13" s="137">
        <v>0.8243055555555544</v>
      </c>
      <c r="CL13" s="137">
        <v>0.83402777777777659</v>
      </c>
      <c r="CM13" s="137">
        <v>0.84374999999999878</v>
      </c>
      <c r="CN13" s="138"/>
    </row>
    <row r="14" spans="1:96" ht="18" customHeight="1">
      <c r="A14" s="123"/>
      <c r="B14" s="135" t="s">
        <v>15</v>
      </c>
      <c r="C14" s="136">
        <v>0.24166666666666667</v>
      </c>
      <c r="D14" s="136">
        <v>0.24652777777777779</v>
      </c>
      <c r="E14" s="136">
        <v>0.25138888888888888</v>
      </c>
      <c r="F14" s="136">
        <v>0.25624999999999998</v>
      </c>
      <c r="G14" s="136">
        <v>0.26111111111111107</v>
      </c>
      <c r="H14" s="136">
        <v>0.26597222222222217</v>
      </c>
      <c r="I14" s="136">
        <v>0.27083333333333326</v>
      </c>
      <c r="J14" s="136">
        <v>0.27569444444444435</v>
      </c>
      <c r="K14" s="136">
        <v>0.28055555555555545</v>
      </c>
      <c r="L14" s="136">
        <v>0.28541666666666654</v>
      </c>
      <c r="M14" s="136">
        <v>0.29027777777777763</v>
      </c>
      <c r="N14" s="136">
        <v>0.29513888888888873</v>
      </c>
      <c r="O14" s="136">
        <v>0.29999999999999982</v>
      </c>
      <c r="P14" s="136">
        <v>0.30486111111111092</v>
      </c>
      <c r="Q14" s="136">
        <v>0.30972222222222201</v>
      </c>
      <c r="R14" s="136">
        <v>0.3145833333333331</v>
      </c>
      <c r="S14" s="136">
        <v>0.3194444444444442</v>
      </c>
      <c r="T14" s="136">
        <v>0.32430555555555529</v>
      </c>
      <c r="U14" s="136">
        <v>0.32916666666666639</v>
      </c>
      <c r="V14" s="136">
        <v>0.33402777777777748</v>
      </c>
      <c r="W14" s="137">
        <v>0.33888888888888857</v>
      </c>
      <c r="X14" s="137">
        <v>0.34374999999999967</v>
      </c>
      <c r="Y14" s="137">
        <v>0.34861111111111076</v>
      </c>
      <c r="Z14" s="137">
        <v>0.35347222222222185</v>
      </c>
      <c r="AA14" s="137">
        <v>0.35833333333333295</v>
      </c>
      <c r="AB14" s="137">
        <v>0.36319444444444404</v>
      </c>
      <c r="AC14" s="137">
        <v>0.36805555555555514</v>
      </c>
      <c r="AD14" s="137">
        <v>0.37291666666666623</v>
      </c>
      <c r="AE14" s="137">
        <v>0.37777777777777732</v>
      </c>
      <c r="AF14" s="137">
        <v>0.38263888888888842</v>
      </c>
      <c r="AG14" s="137">
        <v>0.38749999999999951</v>
      </c>
      <c r="AH14" s="137">
        <v>0.39722222222222175</v>
      </c>
      <c r="AI14" s="137">
        <v>0.406944444444444</v>
      </c>
      <c r="AJ14" s="137">
        <v>0.41666666666666624</v>
      </c>
      <c r="AK14" s="137">
        <v>0.42638888888888848</v>
      </c>
      <c r="AL14" s="137">
        <v>0.44583333333333292</v>
      </c>
      <c r="AM14" s="137">
        <v>0.46527777777777735</v>
      </c>
      <c r="AN14" s="137">
        <v>0.48472222222222178</v>
      </c>
      <c r="AO14" s="137">
        <v>0.50416666666666632</v>
      </c>
      <c r="AP14" s="137">
        <v>0.52361111111111069</v>
      </c>
      <c r="AQ14" s="137">
        <v>0.54305555555555518</v>
      </c>
      <c r="AR14" s="137">
        <v>0.56249999999999967</v>
      </c>
      <c r="AS14" s="137">
        <v>0.58194444444444415</v>
      </c>
      <c r="AT14" s="137">
        <v>0.59166666666666634</v>
      </c>
      <c r="AU14" s="137">
        <v>0.60138888888888853</v>
      </c>
      <c r="AV14" s="137">
        <v>0.61111111111111072</v>
      </c>
      <c r="AW14" s="137">
        <v>0.61597222222222181</v>
      </c>
      <c r="AX14" s="137">
        <v>0.6208333333333329</v>
      </c>
      <c r="AY14" s="137">
        <v>0.625694444444444</v>
      </c>
      <c r="AZ14" s="137">
        <v>0.63055555555555509</v>
      </c>
      <c r="BA14" s="137">
        <v>0.63541666666666619</v>
      </c>
      <c r="BB14" s="137">
        <v>0.64027777777777728</v>
      </c>
      <c r="BC14" s="137">
        <v>0.64513888888888837</v>
      </c>
      <c r="BD14" s="137">
        <v>0.64999999999999947</v>
      </c>
      <c r="BE14" s="137">
        <v>0.65486111111111056</v>
      </c>
      <c r="BF14" s="137">
        <v>0.65972222222222165</v>
      </c>
      <c r="BG14" s="137">
        <v>0.66458333333333275</v>
      </c>
      <c r="BH14" s="137">
        <v>0.66944444444444384</v>
      </c>
      <c r="BI14" s="137">
        <v>0.67430555555555494</v>
      </c>
      <c r="BJ14" s="137">
        <v>0.67916666666666603</v>
      </c>
      <c r="BK14" s="137">
        <v>0.68402777777777712</v>
      </c>
      <c r="BL14" s="137">
        <v>0.68888888888888822</v>
      </c>
      <c r="BM14" s="137">
        <v>0.69374999999999931</v>
      </c>
      <c r="BN14" s="137">
        <v>0.69861111111111041</v>
      </c>
      <c r="BO14" s="137">
        <v>0.7034722222222215</v>
      </c>
      <c r="BP14" s="137">
        <v>0.70833333333333259</v>
      </c>
      <c r="BQ14" s="137">
        <v>0.71319444444444369</v>
      </c>
      <c r="BR14" s="137">
        <v>0.71805555555555478</v>
      </c>
      <c r="BS14" s="137">
        <v>0.72291666666666587</v>
      </c>
      <c r="BT14" s="137">
        <v>0.72777777777777697</v>
      </c>
      <c r="BU14" s="137">
        <v>0.73263888888888806</v>
      </c>
      <c r="BV14" s="137">
        <v>0.73749999999999916</v>
      </c>
      <c r="BW14" s="137">
        <v>0.74236111111111025</v>
      </c>
      <c r="BX14" s="137">
        <v>0.74722222222222134</v>
      </c>
      <c r="BY14" s="137">
        <v>0.75208333333333244</v>
      </c>
      <c r="BZ14" s="137">
        <v>0.75694444444444353</v>
      </c>
      <c r="CA14" s="137">
        <v>0.76180555555555463</v>
      </c>
      <c r="CB14" s="137">
        <v>0.76666666666666572</v>
      </c>
      <c r="CC14" s="137">
        <v>0.77152777777777681</v>
      </c>
      <c r="CD14" s="137">
        <v>0.77638888888888791</v>
      </c>
      <c r="CE14" s="137">
        <v>0.781249999999999</v>
      </c>
      <c r="CF14" s="137">
        <v>0.78611111111111009</v>
      </c>
      <c r="CG14" s="137">
        <v>0.79097222222222119</v>
      </c>
      <c r="CH14" s="137">
        <v>0.79583333333333228</v>
      </c>
      <c r="CI14" s="137">
        <v>0.80555555555555447</v>
      </c>
      <c r="CJ14" s="137">
        <v>0.81527777777777666</v>
      </c>
      <c r="CK14" s="137">
        <v>0.82499999999999885</v>
      </c>
      <c r="CL14" s="137">
        <v>0.83472222222222103</v>
      </c>
      <c r="CM14" s="137">
        <v>0.84444444444444322</v>
      </c>
      <c r="CN14" s="123"/>
    </row>
    <row r="15" spans="1:96" ht="18" customHeight="1">
      <c r="A15" s="123"/>
      <c r="B15" s="135" t="s">
        <v>16</v>
      </c>
      <c r="C15" s="136">
        <v>0.24236111111111111</v>
      </c>
      <c r="D15" s="136">
        <v>0.24722222222222223</v>
      </c>
      <c r="E15" s="136">
        <v>0.25208333333333333</v>
      </c>
      <c r="F15" s="136">
        <v>0.25694444444444442</v>
      </c>
      <c r="G15" s="136">
        <v>0.26180555555555551</v>
      </c>
      <c r="H15" s="136">
        <v>0.26666666666666661</v>
      </c>
      <c r="I15" s="136">
        <v>0.2715277777777777</v>
      </c>
      <c r="J15" s="136">
        <v>0.2763888888888888</v>
      </c>
      <c r="K15" s="136">
        <v>0.28124999999999989</v>
      </c>
      <c r="L15" s="136">
        <v>0.28611111111111098</v>
      </c>
      <c r="M15" s="136">
        <v>0.29097222222222208</v>
      </c>
      <c r="N15" s="136">
        <v>0.29583333333333317</v>
      </c>
      <c r="O15" s="136">
        <v>0.30069444444444426</v>
      </c>
      <c r="P15" s="136">
        <v>0.30555555555555536</v>
      </c>
      <c r="Q15" s="136">
        <v>0.31041666666666645</v>
      </c>
      <c r="R15" s="136">
        <v>0.31527777777777755</v>
      </c>
      <c r="S15" s="136">
        <v>0.32013888888888864</v>
      </c>
      <c r="T15" s="136">
        <v>0.32499999999999973</v>
      </c>
      <c r="U15" s="136">
        <v>0.32986111111111083</v>
      </c>
      <c r="V15" s="136">
        <v>0.33472222222222192</v>
      </c>
      <c r="W15" s="137">
        <v>0.33958333333333302</v>
      </c>
      <c r="X15" s="137">
        <v>0.34444444444444411</v>
      </c>
      <c r="Y15" s="137">
        <v>0.3493055555555552</v>
      </c>
      <c r="Z15" s="137">
        <v>0.3541666666666663</v>
      </c>
      <c r="AA15" s="137">
        <v>0.35902777777777739</v>
      </c>
      <c r="AB15" s="137">
        <v>0.36388888888888848</v>
      </c>
      <c r="AC15" s="137">
        <v>0.36874999999999958</v>
      </c>
      <c r="AD15" s="137">
        <v>0.37361111111111067</v>
      </c>
      <c r="AE15" s="137">
        <v>0.37847222222222177</v>
      </c>
      <c r="AF15" s="137">
        <v>0.38333333333333286</v>
      </c>
      <c r="AG15" s="137">
        <v>0.38819444444444395</v>
      </c>
      <c r="AH15" s="137">
        <v>0.3979166666666662</v>
      </c>
      <c r="AI15" s="137">
        <v>0.40763888888888844</v>
      </c>
      <c r="AJ15" s="137">
        <v>0.41736111111111068</v>
      </c>
      <c r="AK15" s="137">
        <v>0.42708333333333293</v>
      </c>
      <c r="AL15" s="137">
        <v>0.44652777777777736</v>
      </c>
      <c r="AM15" s="137">
        <v>0.46597222222222179</v>
      </c>
      <c r="AN15" s="137">
        <v>0.48541666666666622</v>
      </c>
      <c r="AO15" s="137">
        <v>0.50486111111111076</v>
      </c>
      <c r="AP15" s="137">
        <v>0.52430555555555514</v>
      </c>
      <c r="AQ15" s="137">
        <v>0.54374999999999962</v>
      </c>
      <c r="AR15" s="137">
        <v>0.56319444444444411</v>
      </c>
      <c r="AS15" s="137">
        <v>0.5826388888888886</v>
      </c>
      <c r="AT15" s="137">
        <v>0.59236111111111078</v>
      </c>
      <c r="AU15" s="137">
        <v>0.60208333333333297</v>
      </c>
      <c r="AV15" s="137">
        <v>0.61180555555555516</v>
      </c>
      <c r="AW15" s="137">
        <v>0.61666666666666625</v>
      </c>
      <c r="AX15" s="137">
        <v>0.62152777777777735</v>
      </c>
      <c r="AY15" s="137">
        <v>0.62638888888888844</v>
      </c>
      <c r="AZ15" s="137">
        <v>0.63124999999999953</v>
      </c>
      <c r="BA15" s="137">
        <v>0.63611111111111063</v>
      </c>
      <c r="BB15" s="137">
        <v>0.64097222222222172</v>
      </c>
      <c r="BC15" s="137">
        <v>0.64583333333333282</v>
      </c>
      <c r="BD15" s="137">
        <v>0.65069444444444391</v>
      </c>
      <c r="BE15" s="137">
        <v>0.655555555555555</v>
      </c>
      <c r="BF15" s="137">
        <v>0.6604166666666661</v>
      </c>
      <c r="BG15" s="137">
        <v>0.66527777777777719</v>
      </c>
      <c r="BH15" s="137">
        <v>0.67013888888888828</v>
      </c>
      <c r="BI15" s="137">
        <v>0.67499999999999938</v>
      </c>
      <c r="BJ15" s="137">
        <v>0.67986111111111047</v>
      </c>
      <c r="BK15" s="137">
        <v>0.68472222222222157</v>
      </c>
      <c r="BL15" s="137">
        <v>0.68958333333333266</v>
      </c>
      <c r="BM15" s="137">
        <v>0.69444444444444375</v>
      </c>
      <c r="BN15" s="137">
        <v>0.69930555555555485</v>
      </c>
      <c r="BO15" s="137">
        <v>0.70416666666666594</v>
      </c>
      <c r="BP15" s="137">
        <v>0.70902777777777704</v>
      </c>
      <c r="BQ15" s="137">
        <v>0.71388888888888813</v>
      </c>
      <c r="BR15" s="137">
        <v>0.71874999999999922</v>
      </c>
      <c r="BS15" s="137">
        <v>0.72361111111111032</v>
      </c>
      <c r="BT15" s="137">
        <v>0.72847222222222141</v>
      </c>
      <c r="BU15" s="137">
        <v>0.7333333333333325</v>
      </c>
      <c r="BV15" s="137">
        <v>0.7381944444444436</v>
      </c>
      <c r="BW15" s="137">
        <v>0.74305555555555469</v>
      </c>
      <c r="BX15" s="137">
        <v>0.74791666666666579</v>
      </c>
      <c r="BY15" s="137">
        <v>0.75277777777777688</v>
      </c>
      <c r="BZ15" s="137">
        <v>0.75763888888888797</v>
      </c>
      <c r="CA15" s="137">
        <v>0.76249999999999907</v>
      </c>
      <c r="CB15" s="137">
        <v>0.76736111111111016</v>
      </c>
      <c r="CC15" s="137">
        <v>0.77222222222222126</v>
      </c>
      <c r="CD15" s="137">
        <v>0.77708333333333235</v>
      </c>
      <c r="CE15" s="137">
        <v>0.78194444444444344</v>
      </c>
      <c r="CF15" s="137">
        <v>0.78680555555555454</v>
      </c>
      <c r="CG15" s="137">
        <v>0.79166666666666563</v>
      </c>
      <c r="CH15" s="137">
        <v>0.79652777777777672</v>
      </c>
      <c r="CI15" s="137">
        <v>0.80624999999999891</v>
      </c>
      <c r="CJ15" s="137">
        <v>0.8159722222222211</v>
      </c>
      <c r="CK15" s="137">
        <v>0.82569444444444329</v>
      </c>
      <c r="CL15" s="137">
        <v>0.83541666666666548</v>
      </c>
      <c r="CM15" s="137">
        <v>0.84513888888888766</v>
      </c>
      <c r="CN15" s="123"/>
    </row>
    <row r="16" spans="1:96" ht="18" customHeight="1">
      <c r="A16" s="123"/>
      <c r="B16" s="135" t="s">
        <v>17</v>
      </c>
      <c r="C16" s="136">
        <v>0.24374999999999999</v>
      </c>
      <c r="D16" s="136">
        <v>0.24861111111111112</v>
      </c>
      <c r="E16" s="136">
        <v>0.25347222222222221</v>
      </c>
      <c r="F16" s="136">
        <v>0.2583333333333333</v>
      </c>
      <c r="G16" s="136">
        <v>0.2631944444444444</v>
      </c>
      <c r="H16" s="136">
        <v>0.26805555555555549</v>
      </c>
      <c r="I16" s="136">
        <v>0.27291666666666659</v>
      </c>
      <c r="J16" s="136">
        <v>0.27777777777777768</v>
      </c>
      <c r="K16" s="136">
        <v>0.28263888888888877</v>
      </c>
      <c r="L16" s="136">
        <v>0.28749999999999987</v>
      </c>
      <c r="M16" s="136">
        <v>0.29236111111111096</v>
      </c>
      <c r="N16" s="136">
        <v>0.29722222222222205</v>
      </c>
      <c r="O16" s="136">
        <v>0.30208333333333315</v>
      </c>
      <c r="P16" s="136">
        <v>0.30694444444444424</v>
      </c>
      <c r="Q16" s="136">
        <v>0.31180555555555534</v>
      </c>
      <c r="R16" s="136">
        <v>0.31666666666666643</v>
      </c>
      <c r="S16" s="136">
        <v>0.32152777777777752</v>
      </c>
      <c r="T16" s="136">
        <v>0.32638888888888862</v>
      </c>
      <c r="U16" s="136">
        <v>0.33124999999999971</v>
      </c>
      <c r="V16" s="136">
        <v>0.33611111111111081</v>
      </c>
      <c r="W16" s="137">
        <v>0.3409722222222219</v>
      </c>
      <c r="X16" s="137">
        <v>0.34583333333333299</v>
      </c>
      <c r="Y16" s="137">
        <v>0.35069444444444409</v>
      </c>
      <c r="Z16" s="137">
        <v>0.35555555555555518</v>
      </c>
      <c r="AA16" s="137">
        <v>0.36041666666666627</v>
      </c>
      <c r="AB16" s="137">
        <v>0.36527777777777737</v>
      </c>
      <c r="AC16" s="137">
        <v>0.37013888888888846</v>
      </c>
      <c r="AD16" s="137">
        <v>0.37499999999999956</v>
      </c>
      <c r="AE16" s="137">
        <v>0.37986111111111065</v>
      </c>
      <c r="AF16" s="137">
        <v>0.38472222222222174</v>
      </c>
      <c r="AG16" s="137">
        <v>0.38958333333333284</v>
      </c>
      <c r="AH16" s="137">
        <v>0.39930555555555508</v>
      </c>
      <c r="AI16" s="137">
        <v>0.40902777777777732</v>
      </c>
      <c r="AJ16" s="137">
        <v>0.41874999999999957</v>
      </c>
      <c r="AK16" s="137">
        <v>0.42847222222222181</v>
      </c>
      <c r="AL16" s="137">
        <v>0.44791666666666624</v>
      </c>
      <c r="AM16" s="137">
        <v>0.46736111111111067</v>
      </c>
      <c r="AN16" s="137">
        <v>0.4868055555555551</v>
      </c>
      <c r="AO16" s="137">
        <v>0.50624999999999964</v>
      </c>
      <c r="AP16" s="137">
        <v>0.52569444444444402</v>
      </c>
      <c r="AQ16" s="137">
        <v>0.54513888888888851</v>
      </c>
      <c r="AR16" s="137">
        <v>0.56458333333333299</v>
      </c>
      <c r="AS16" s="137">
        <v>0.58402777777777748</v>
      </c>
      <c r="AT16" s="137">
        <v>0.59374999999999967</v>
      </c>
      <c r="AU16" s="137">
        <v>0.60347222222222185</v>
      </c>
      <c r="AV16" s="137">
        <v>0.61319444444444404</v>
      </c>
      <c r="AW16" s="137">
        <v>0.61805555555555514</v>
      </c>
      <c r="AX16" s="137">
        <v>0.62291666666666623</v>
      </c>
      <c r="AY16" s="137">
        <v>0.62777777777777732</v>
      </c>
      <c r="AZ16" s="137">
        <v>0.63263888888888842</v>
      </c>
      <c r="BA16" s="137">
        <v>0.63749999999999951</v>
      </c>
      <c r="BB16" s="137">
        <v>0.64236111111111061</v>
      </c>
      <c r="BC16" s="137">
        <v>0.6472222222222217</v>
      </c>
      <c r="BD16" s="137">
        <v>0.65208333333333279</v>
      </c>
      <c r="BE16" s="137">
        <v>0.65694444444444389</v>
      </c>
      <c r="BF16" s="137">
        <v>0.66180555555555498</v>
      </c>
      <c r="BG16" s="137">
        <v>0.66666666666666607</v>
      </c>
      <c r="BH16" s="137">
        <v>0.67152777777777717</v>
      </c>
      <c r="BI16" s="137">
        <v>0.67638888888888826</v>
      </c>
      <c r="BJ16" s="137">
        <v>0.68124999999999936</v>
      </c>
      <c r="BK16" s="137">
        <v>0.68611111111111045</v>
      </c>
      <c r="BL16" s="137">
        <v>0.69097222222222154</v>
      </c>
      <c r="BM16" s="137">
        <v>0.69583333333333264</v>
      </c>
      <c r="BN16" s="137">
        <v>0.70069444444444373</v>
      </c>
      <c r="BO16" s="137">
        <v>0.70555555555555483</v>
      </c>
      <c r="BP16" s="137">
        <v>0.71041666666666592</v>
      </c>
      <c r="BQ16" s="137">
        <v>0.71527777777777701</v>
      </c>
      <c r="BR16" s="137">
        <v>0.72013888888888811</v>
      </c>
      <c r="BS16" s="137">
        <v>0.7249999999999992</v>
      </c>
      <c r="BT16" s="137">
        <v>0.72986111111111029</v>
      </c>
      <c r="BU16" s="137">
        <v>0.73472222222222139</v>
      </c>
      <c r="BV16" s="137">
        <v>0.73958333333333248</v>
      </c>
      <c r="BW16" s="137">
        <v>0.74444444444444358</v>
      </c>
      <c r="BX16" s="137">
        <v>0.74930555555555467</v>
      </c>
      <c r="BY16" s="137">
        <v>0.75416666666666576</v>
      </c>
      <c r="BZ16" s="137">
        <v>0.75902777777777686</v>
      </c>
      <c r="CA16" s="137">
        <v>0.76388888888888795</v>
      </c>
      <c r="CB16" s="137">
        <v>0.76874999999999905</v>
      </c>
      <c r="CC16" s="137">
        <v>0.77361111111111014</v>
      </c>
      <c r="CD16" s="137">
        <v>0.77847222222222123</v>
      </c>
      <c r="CE16" s="137">
        <v>0.78333333333333233</v>
      </c>
      <c r="CF16" s="137">
        <v>0.78819444444444342</v>
      </c>
      <c r="CG16" s="137">
        <v>0.79305555555555451</v>
      </c>
      <c r="CH16" s="137">
        <v>0.79791666666666561</v>
      </c>
      <c r="CI16" s="137">
        <v>0.8076388888888878</v>
      </c>
      <c r="CJ16" s="137">
        <v>0.81736111111110998</v>
      </c>
      <c r="CK16" s="137">
        <v>0.82708333333333217</v>
      </c>
      <c r="CL16" s="137">
        <v>0.83680555555555436</v>
      </c>
      <c r="CM16" s="137">
        <v>0.84652777777777655</v>
      </c>
      <c r="CN16" s="123"/>
    </row>
    <row r="17" spans="1:92" ht="18" customHeight="1">
      <c r="A17" s="123"/>
      <c r="B17" s="135" t="s">
        <v>18</v>
      </c>
      <c r="C17" s="136">
        <v>0.24444444444444446</v>
      </c>
      <c r="D17" s="136">
        <v>0.24930555555555559</v>
      </c>
      <c r="E17" s="136">
        <v>0.25416666666666665</v>
      </c>
      <c r="F17" s="136">
        <v>0.25902777777777775</v>
      </c>
      <c r="G17" s="136">
        <v>0.26388888888888884</v>
      </c>
      <c r="H17" s="136">
        <v>0.26874999999999993</v>
      </c>
      <c r="I17" s="136">
        <v>0.27361111111111103</v>
      </c>
      <c r="J17" s="136">
        <v>0.27847222222222212</v>
      </c>
      <c r="K17" s="136">
        <v>0.28333333333333321</v>
      </c>
      <c r="L17" s="136">
        <v>0.28819444444444431</v>
      </c>
      <c r="M17" s="136">
        <v>0.2930555555555554</v>
      </c>
      <c r="N17" s="136">
        <v>0.2979166666666665</v>
      </c>
      <c r="O17" s="136">
        <v>0.30277777777777759</v>
      </c>
      <c r="P17" s="136">
        <v>0.30763888888888868</v>
      </c>
      <c r="Q17" s="136">
        <v>0.31249999999999978</v>
      </c>
      <c r="R17" s="136">
        <v>0.31736111111111087</v>
      </c>
      <c r="S17" s="136">
        <v>0.32222222222222197</v>
      </c>
      <c r="T17" s="136">
        <v>0.32708333333333306</v>
      </c>
      <c r="U17" s="136">
        <v>0.33194444444444415</v>
      </c>
      <c r="V17" s="136">
        <v>0.33680555555555525</v>
      </c>
      <c r="W17" s="137">
        <v>0.34166666666666634</v>
      </c>
      <c r="X17" s="137">
        <v>0.34652777777777743</v>
      </c>
      <c r="Y17" s="137">
        <v>0.35138888888888853</v>
      </c>
      <c r="Z17" s="137">
        <v>0.35624999999999962</v>
      </c>
      <c r="AA17" s="137">
        <v>0.36111111111111072</v>
      </c>
      <c r="AB17" s="137">
        <v>0.36597222222222181</v>
      </c>
      <c r="AC17" s="137">
        <v>0.3708333333333329</v>
      </c>
      <c r="AD17" s="137">
        <v>0.375694444444444</v>
      </c>
      <c r="AE17" s="137">
        <v>0.38055555555555509</v>
      </c>
      <c r="AF17" s="137">
        <v>0.38541666666666619</v>
      </c>
      <c r="AG17" s="137">
        <v>0.39027777777777728</v>
      </c>
      <c r="AH17" s="137">
        <v>0.39999999999999952</v>
      </c>
      <c r="AI17" s="137">
        <v>0.40972222222222177</v>
      </c>
      <c r="AJ17" s="137">
        <v>0.41944444444444401</v>
      </c>
      <c r="AK17" s="137">
        <v>0.42916666666666625</v>
      </c>
      <c r="AL17" s="137">
        <v>0.44861111111111068</v>
      </c>
      <c r="AM17" s="137">
        <v>0.46805555555555511</v>
      </c>
      <c r="AN17" s="137">
        <v>0.48749999999999954</v>
      </c>
      <c r="AO17" s="137">
        <v>0.50694444444444409</v>
      </c>
      <c r="AP17" s="137">
        <v>0.52638888888888846</v>
      </c>
      <c r="AQ17" s="137">
        <v>0.54583333333333295</v>
      </c>
      <c r="AR17" s="137">
        <v>0.56527777777777743</v>
      </c>
      <c r="AS17" s="137">
        <v>0.58472222222222192</v>
      </c>
      <c r="AT17" s="137">
        <v>0.59444444444444411</v>
      </c>
      <c r="AU17" s="137">
        <v>0.6041666666666663</v>
      </c>
      <c r="AV17" s="137">
        <v>0.61388888888888848</v>
      </c>
      <c r="AW17" s="137">
        <v>0.61874999999999958</v>
      </c>
      <c r="AX17" s="137">
        <v>0.62361111111111067</v>
      </c>
      <c r="AY17" s="137">
        <v>0.62847222222222177</v>
      </c>
      <c r="AZ17" s="137">
        <v>0.63333333333333286</v>
      </c>
      <c r="BA17" s="137">
        <v>0.63819444444444395</v>
      </c>
      <c r="BB17" s="137">
        <v>0.64305555555555505</v>
      </c>
      <c r="BC17" s="137">
        <v>0.64791666666666614</v>
      </c>
      <c r="BD17" s="137">
        <v>0.65277777777777724</v>
      </c>
      <c r="BE17" s="137">
        <v>0.65763888888888833</v>
      </c>
      <c r="BF17" s="137">
        <v>0.66249999999999942</v>
      </c>
      <c r="BG17" s="137">
        <v>0.66736111111111052</v>
      </c>
      <c r="BH17" s="137">
        <v>0.67222222222222161</v>
      </c>
      <c r="BI17" s="137">
        <v>0.6770833333333327</v>
      </c>
      <c r="BJ17" s="137">
        <v>0.6819444444444438</v>
      </c>
      <c r="BK17" s="137">
        <v>0.68680555555555489</v>
      </c>
      <c r="BL17" s="137">
        <v>0.69166666666666599</v>
      </c>
      <c r="BM17" s="137">
        <v>0.69652777777777708</v>
      </c>
      <c r="BN17" s="137">
        <v>0.70138888888888817</v>
      </c>
      <c r="BO17" s="137">
        <v>0.70624999999999927</v>
      </c>
      <c r="BP17" s="137">
        <v>0.71111111111111036</v>
      </c>
      <c r="BQ17" s="137">
        <v>0.71597222222222145</v>
      </c>
      <c r="BR17" s="137">
        <v>0.72083333333333255</v>
      </c>
      <c r="BS17" s="137">
        <v>0.72569444444444364</v>
      </c>
      <c r="BT17" s="137">
        <v>0.73055555555555474</v>
      </c>
      <c r="BU17" s="137">
        <v>0.73541666666666583</v>
      </c>
      <c r="BV17" s="137">
        <v>0.74027777777777692</v>
      </c>
      <c r="BW17" s="137">
        <v>0.74513888888888802</v>
      </c>
      <c r="BX17" s="137">
        <v>0.74999999999999911</v>
      </c>
      <c r="BY17" s="137">
        <v>0.75486111111111021</v>
      </c>
      <c r="BZ17" s="137">
        <v>0.7597222222222213</v>
      </c>
      <c r="CA17" s="137">
        <v>0.76458333333333239</v>
      </c>
      <c r="CB17" s="137">
        <v>0.76944444444444349</v>
      </c>
      <c r="CC17" s="137">
        <v>0.77430555555555458</v>
      </c>
      <c r="CD17" s="137">
        <v>0.77916666666666567</v>
      </c>
      <c r="CE17" s="137">
        <v>0.78402777777777677</v>
      </c>
      <c r="CF17" s="137">
        <v>0.78888888888888786</v>
      </c>
      <c r="CG17" s="137">
        <v>0.79374999999999896</v>
      </c>
      <c r="CH17" s="137">
        <v>0.79861111111111005</v>
      </c>
      <c r="CI17" s="137">
        <v>0.80833333333333224</v>
      </c>
      <c r="CJ17" s="137">
        <v>0.81805555555555443</v>
      </c>
      <c r="CK17" s="137">
        <v>0.82777777777777661</v>
      </c>
      <c r="CL17" s="137">
        <v>0.8374999999999988</v>
      </c>
      <c r="CM17" s="137">
        <v>0.84722222222222099</v>
      </c>
      <c r="CN17" s="123"/>
    </row>
    <row r="18" spans="1:92" ht="18" customHeight="1">
      <c r="A18" s="123"/>
      <c r="B18" s="135" t="s">
        <v>19</v>
      </c>
      <c r="C18" s="136">
        <v>0.24513888888888888</v>
      </c>
      <c r="D18" s="136">
        <v>0.25</v>
      </c>
      <c r="E18" s="136">
        <v>0.25486111111111109</v>
      </c>
      <c r="F18" s="136">
        <v>0.25972222222222219</v>
      </c>
      <c r="G18" s="136">
        <v>0.26458333333333328</v>
      </c>
      <c r="H18" s="136">
        <v>0.26944444444444438</v>
      </c>
      <c r="I18" s="136">
        <v>0.27430555555555547</v>
      </c>
      <c r="J18" s="136">
        <v>0.27916666666666656</v>
      </c>
      <c r="K18" s="136">
        <v>0.28402777777777766</v>
      </c>
      <c r="L18" s="136">
        <v>0.28888888888888875</v>
      </c>
      <c r="M18" s="136">
        <v>0.29374999999999984</v>
      </c>
      <c r="N18" s="136">
        <v>0.29861111111111094</v>
      </c>
      <c r="O18" s="136">
        <v>0.30347222222222203</v>
      </c>
      <c r="P18" s="136">
        <v>0.30833333333333313</v>
      </c>
      <c r="Q18" s="136">
        <v>0.31319444444444422</v>
      </c>
      <c r="R18" s="136">
        <v>0.31805555555555531</v>
      </c>
      <c r="S18" s="136">
        <v>0.32291666666666641</v>
      </c>
      <c r="T18" s="136">
        <v>0.3277777777777775</v>
      </c>
      <c r="U18" s="136">
        <v>0.3326388888888886</v>
      </c>
      <c r="V18" s="136">
        <v>0.33749999999999969</v>
      </c>
      <c r="W18" s="137">
        <v>0.34236111111111078</v>
      </c>
      <c r="X18" s="137">
        <v>0.34722222222222188</v>
      </c>
      <c r="Y18" s="137">
        <v>0.35208333333333297</v>
      </c>
      <c r="Z18" s="137">
        <v>0.35694444444444406</v>
      </c>
      <c r="AA18" s="137">
        <v>0.36180555555555516</v>
      </c>
      <c r="AB18" s="137">
        <v>0.36666666666666625</v>
      </c>
      <c r="AC18" s="137">
        <v>0.37152777777777735</v>
      </c>
      <c r="AD18" s="137">
        <v>0.37638888888888844</v>
      </c>
      <c r="AE18" s="137">
        <v>0.38124999999999953</v>
      </c>
      <c r="AF18" s="137">
        <v>0.38611111111111063</v>
      </c>
      <c r="AG18" s="137">
        <v>0.39097222222222172</v>
      </c>
      <c r="AH18" s="137">
        <v>0.40069444444444396</v>
      </c>
      <c r="AI18" s="137">
        <v>0.41041666666666621</v>
      </c>
      <c r="AJ18" s="137">
        <v>0.42013888888888845</v>
      </c>
      <c r="AK18" s="137">
        <v>0.42986111111111069</v>
      </c>
      <c r="AL18" s="137">
        <v>0.44930555555555513</v>
      </c>
      <c r="AM18" s="137">
        <v>0.46874999999999956</v>
      </c>
      <c r="AN18" s="137">
        <v>0.48819444444444399</v>
      </c>
      <c r="AO18" s="137">
        <v>0.50763888888888853</v>
      </c>
      <c r="AP18" s="137">
        <v>0.5270833333333329</v>
      </c>
      <c r="AQ18" s="137">
        <v>0.54652777777777739</v>
      </c>
      <c r="AR18" s="137">
        <v>0.56597222222222188</v>
      </c>
      <c r="AS18" s="137">
        <v>0.58541666666666636</v>
      </c>
      <c r="AT18" s="137">
        <v>0.59513888888888855</v>
      </c>
      <c r="AU18" s="137">
        <v>0.60486111111111074</v>
      </c>
      <c r="AV18" s="137">
        <v>0.61458333333333293</v>
      </c>
      <c r="AW18" s="137">
        <v>0.61944444444444402</v>
      </c>
      <c r="AX18" s="137">
        <v>0.62430555555555511</v>
      </c>
      <c r="AY18" s="137">
        <v>0.62916666666666621</v>
      </c>
      <c r="AZ18" s="137">
        <v>0.6340277777777773</v>
      </c>
      <c r="BA18" s="137">
        <v>0.6388888888888884</v>
      </c>
      <c r="BB18" s="137">
        <v>0.64374999999999949</v>
      </c>
      <c r="BC18" s="137">
        <v>0.64861111111111058</v>
      </c>
      <c r="BD18" s="137">
        <v>0.65347222222222168</v>
      </c>
      <c r="BE18" s="137">
        <v>0.65833333333333277</v>
      </c>
      <c r="BF18" s="137">
        <v>0.66319444444444386</v>
      </c>
      <c r="BG18" s="137">
        <v>0.66805555555555496</v>
      </c>
      <c r="BH18" s="137">
        <v>0.67291666666666605</v>
      </c>
      <c r="BI18" s="137">
        <v>0.67777777777777715</v>
      </c>
      <c r="BJ18" s="137">
        <v>0.68263888888888824</v>
      </c>
      <c r="BK18" s="137">
        <v>0.68749999999999933</v>
      </c>
      <c r="BL18" s="137">
        <v>0.69236111111111043</v>
      </c>
      <c r="BM18" s="137">
        <v>0.69722222222222152</v>
      </c>
      <c r="BN18" s="137">
        <v>0.70208333333333262</v>
      </c>
      <c r="BO18" s="137">
        <v>0.70694444444444371</v>
      </c>
      <c r="BP18" s="137">
        <v>0.7118055555555548</v>
      </c>
      <c r="BQ18" s="137">
        <v>0.7166666666666659</v>
      </c>
      <c r="BR18" s="137">
        <v>0.72152777777777699</v>
      </c>
      <c r="BS18" s="137">
        <v>0.72638888888888808</v>
      </c>
      <c r="BT18" s="137">
        <v>0.73124999999999918</v>
      </c>
      <c r="BU18" s="137">
        <v>0.73611111111111027</v>
      </c>
      <c r="BV18" s="137">
        <v>0.74097222222222137</v>
      </c>
      <c r="BW18" s="137">
        <v>0.74583333333333246</v>
      </c>
      <c r="BX18" s="137">
        <v>0.75069444444444355</v>
      </c>
      <c r="BY18" s="137">
        <v>0.75555555555555465</v>
      </c>
      <c r="BZ18" s="137">
        <v>0.76041666666666574</v>
      </c>
      <c r="CA18" s="137">
        <v>0.76527777777777684</v>
      </c>
      <c r="CB18" s="137">
        <v>0.77013888888888793</v>
      </c>
      <c r="CC18" s="137">
        <v>0.77499999999999902</v>
      </c>
      <c r="CD18" s="137">
        <v>0.77986111111111012</v>
      </c>
      <c r="CE18" s="137">
        <v>0.78472222222222121</v>
      </c>
      <c r="CF18" s="137">
        <v>0.7895833333333323</v>
      </c>
      <c r="CG18" s="137">
        <v>0.7944444444444434</v>
      </c>
      <c r="CH18" s="137">
        <v>0.79930555555555449</v>
      </c>
      <c r="CI18" s="137">
        <v>0.80902777777777668</v>
      </c>
      <c r="CJ18" s="137">
        <v>0.81874999999999887</v>
      </c>
      <c r="CK18" s="137">
        <v>0.82847222222222106</v>
      </c>
      <c r="CL18" s="137">
        <v>0.83819444444444324</v>
      </c>
      <c r="CM18" s="137">
        <v>0.84791666666666543</v>
      </c>
      <c r="CN18" s="123"/>
    </row>
    <row r="19" spans="1:92" ht="18" customHeight="1">
      <c r="A19" s="123"/>
      <c r="B19" s="135" t="s">
        <v>20</v>
      </c>
      <c r="C19" s="136">
        <v>0.24583333333333335</v>
      </c>
      <c r="D19" s="136">
        <v>0.25069444444444444</v>
      </c>
      <c r="E19" s="136">
        <v>0.25555555555555554</v>
      </c>
      <c r="F19" s="136">
        <v>0.26041666666666663</v>
      </c>
      <c r="G19" s="136">
        <v>0.26527777777777772</v>
      </c>
      <c r="H19" s="136">
        <v>0.27013888888888882</v>
      </c>
      <c r="I19" s="136">
        <v>0.27499999999999991</v>
      </c>
      <c r="J19" s="136">
        <v>0.27986111111111101</v>
      </c>
      <c r="K19" s="136">
        <v>0.2847222222222221</v>
      </c>
      <c r="L19" s="136">
        <v>0.28958333333333319</v>
      </c>
      <c r="M19" s="136">
        <v>0.29444444444444429</v>
      </c>
      <c r="N19" s="136">
        <v>0.29930555555555538</v>
      </c>
      <c r="O19" s="136">
        <v>0.30416666666666647</v>
      </c>
      <c r="P19" s="136">
        <v>0.30902777777777757</v>
      </c>
      <c r="Q19" s="136">
        <v>0.31388888888888866</v>
      </c>
      <c r="R19" s="136">
        <v>0.31874999999999976</v>
      </c>
      <c r="S19" s="136">
        <v>0.32361111111111085</v>
      </c>
      <c r="T19" s="136">
        <v>0.32847222222222194</v>
      </c>
      <c r="U19" s="136">
        <v>0.33333333333333304</v>
      </c>
      <c r="V19" s="136">
        <v>0.33819444444444413</v>
      </c>
      <c r="W19" s="137">
        <v>0.34305555555555522</v>
      </c>
      <c r="X19" s="137">
        <v>0.34791666666666632</v>
      </c>
      <c r="Y19" s="137">
        <v>0.35277777777777741</v>
      </c>
      <c r="Z19" s="137">
        <v>0.35763888888888851</v>
      </c>
      <c r="AA19" s="137">
        <v>0.3624999999999996</v>
      </c>
      <c r="AB19" s="137">
        <v>0.36736111111111069</v>
      </c>
      <c r="AC19" s="137">
        <v>0.37222222222222179</v>
      </c>
      <c r="AD19" s="137">
        <v>0.37708333333333288</v>
      </c>
      <c r="AE19" s="137">
        <v>0.38194444444444398</v>
      </c>
      <c r="AF19" s="137">
        <v>0.38680555555555507</v>
      </c>
      <c r="AG19" s="137">
        <v>0.39166666666666616</v>
      </c>
      <c r="AH19" s="137">
        <v>0.40138888888888841</v>
      </c>
      <c r="AI19" s="137">
        <v>0.41111111111111065</v>
      </c>
      <c r="AJ19" s="137">
        <v>0.42083333333333289</v>
      </c>
      <c r="AK19" s="137">
        <v>0.43055555555555514</v>
      </c>
      <c r="AL19" s="137">
        <v>0.44999999999999957</v>
      </c>
      <c r="AM19" s="137">
        <v>0.469444444444444</v>
      </c>
      <c r="AN19" s="137">
        <v>0.48888888888888843</v>
      </c>
      <c r="AO19" s="137">
        <v>0.50833333333333297</v>
      </c>
      <c r="AP19" s="137">
        <v>0.52777777777777735</v>
      </c>
      <c r="AQ19" s="137">
        <v>0.54722222222222183</v>
      </c>
      <c r="AR19" s="137">
        <v>0.56666666666666632</v>
      </c>
      <c r="AS19" s="137">
        <v>0.58611111111111081</v>
      </c>
      <c r="AT19" s="137">
        <v>0.59583333333333299</v>
      </c>
      <c r="AU19" s="137">
        <v>0.60555555555555518</v>
      </c>
      <c r="AV19" s="137">
        <v>0.61527777777777737</v>
      </c>
      <c r="AW19" s="137">
        <v>0.62013888888888846</v>
      </c>
      <c r="AX19" s="137">
        <v>0.62499999999999956</v>
      </c>
      <c r="AY19" s="137">
        <v>0.62986111111111065</v>
      </c>
      <c r="AZ19" s="137">
        <v>0.63472222222222174</v>
      </c>
      <c r="BA19" s="137">
        <v>0.63958333333333284</v>
      </c>
      <c r="BB19" s="137">
        <v>0.64444444444444393</v>
      </c>
      <c r="BC19" s="137">
        <v>0.64930555555555503</v>
      </c>
      <c r="BD19" s="137">
        <v>0.65416666666666612</v>
      </c>
      <c r="BE19" s="137">
        <v>0.65902777777777721</v>
      </c>
      <c r="BF19" s="137">
        <v>0.66388888888888831</v>
      </c>
      <c r="BG19" s="137">
        <v>0.6687499999999994</v>
      </c>
      <c r="BH19" s="137">
        <v>0.67361111111111049</v>
      </c>
      <c r="BI19" s="137">
        <v>0.67847222222222159</v>
      </c>
      <c r="BJ19" s="137">
        <v>0.68333333333333268</v>
      </c>
      <c r="BK19" s="137">
        <v>0.68819444444444378</v>
      </c>
      <c r="BL19" s="137">
        <v>0.69305555555555487</v>
      </c>
      <c r="BM19" s="137">
        <v>0.69791666666666596</v>
      </c>
      <c r="BN19" s="137">
        <v>0.70277777777777706</v>
      </c>
      <c r="BO19" s="137">
        <v>0.70763888888888815</v>
      </c>
      <c r="BP19" s="137">
        <v>0.71249999999999925</v>
      </c>
      <c r="BQ19" s="137">
        <v>0.71736111111111034</v>
      </c>
      <c r="BR19" s="137">
        <v>0.72222222222222143</v>
      </c>
      <c r="BS19" s="137">
        <v>0.72708333333333253</v>
      </c>
      <c r="BT19" s="137">
        <v>0.73194444444444362</v>
      </c>
      <c r="BU19" s="137">
        <v>0.73680555555555471</v>
      </c>
      <c r="BV19" s="137">
        <v>0.74166666666666581</v>
      </c>
      <c r="BW19" s="137">
        <v>0.7465277777777769</v>
      </c>
      <c r="BX19" s="137">
        <v>0.751388888888888</v>
      </c>
      <c r="BY19" s="137">
        <v>0.75624999999999909</v>
      </c>
      <c r="BZ19" s="137">
        <v>0.76111111111111018</v>
      </c>
      <c r="CA19" s="137">
        <v>0.76597222222222128</v>
      </c>
      <c r="CB19" s="137">
        <v>0.77083333333333237</v>
      </c>
      <c r="CC19" s="137">
        <v>0.77569444444444346</v>
      </c>
      <c r="CD19" s="137">
        <v>0.78055555555555456</v>
      </c>
      <c r="CE19" s="137">
        <v>0.78541666666666565</v>
      </c>
      <c r="CF19" s="137">
        <v>0.79027777777777675</v>
      </c>
      <c r="CG19" s="137">
        <v>0.79513888888888784</v>
      </c>
      <c r="CH19" s="137">
        <v>0.79999999999999893</v>
      </c>
      <c r="CI19" s="137">
        <v>0.80972222222222112</v>
      </c>
      <c r="CJ19" s="137">
        <v>0.81944444444444331</v>
      </c>
      <c r="CK19" s="137">
        <v>0.8291666666666655</v>
      </c>
      <c r="CL19" s="137">
        <v>0.83888888888888768</v>
      </c>
      <c r="CM19" s="137">
        <v>0.84861111111110987</v>
      </c>
      <c r="CN19" s="123"/>
    </row>
    <row r="20" spans="1:92" ht="18" customHeight="1">
      <c r="A20" s="123"/>
      <c r="B20" s="135" t="s">
        <v>21</v>
      </c>
      <c r="C20" s="136">
        <v>0.24791666666666667</v>
      </c>
      <c r="D20" s="136">
        <v>0.25277777777777777</v>
      </c>
      <c r="E20" s="136">
        <v>0.25763888888888886</v>
      </c>
      <c r="F20" s="136">
        <v>0.26249999999999996</v>
      </c>
      <c r="G20" s="136">
        <v>0.26736111111111105</v>
      </c>
      <c r="H20" s="136">
        <v>0.27222222222222214</v>
      </c>
      <c r="I20" s="136">
        <v>0.27708333333333324</v>
      </c>
      <c r="J20" s="136">
        <v>0.28194444444444433</v>
      </c>
      <c r="K20" s="136">
        <v>0.28680555555555542</v>
      </c>
      <c r="L20" s="136">
        <v>0.29166666666666652</v>
      </c>
      <c r="M20" s="136">
        <v>0.29652777777777761</v>
      </c>
      <c r="N20" s="136">
        <v>0.30138888888888871</v>
      </c>
      <c r="O20" s="136">
        <v>0.3062499999999998</v>
      </c>
      <c r="P20" s="136">
        <v>0.31111111111111089</v>
      </c>
      <c r="Q20" s="136">
        <v>0.31597222222222199</v>
      </c>
      <c r="R20" s="136">
        <v>0.32083333333333308</v>
      </c>
      <c r="S20" s="136">
        <v>0.32569444444444418</v>
      </c>
      <c r="T20" s="136">
        <v>0.33055555555555527</v>
      </c>
      <c r="U20" s="136">
        <v>0.33541666666666636</v>
      </c>
      <c r="V20" s="136">
        <v>0.34027777777777746</v>
      </c>
      <c r="W20" s="137">
        <v>0.34513888888888855</v>
      </c>
      <c r="X20" s="137">
        <v>0.34999999999999964</v>
      </c>
      <c r="Y20" s="137">
        <v>0.35486111111111074</v>
      </c>
      <c r="Z20" s="137">
        <v>0.35972222222222183</v>
      </c>
      <c r="AA20" s="137">
        <v>0.36458333333333293</v>
      </c>
      <c r="AB20" s="137">
        <v>0.36944444444444402</v>
      </c>
      <c r="AC20" s="137">
        <v>0.37430555555555511</v>
      </c>
      <c r="AD20" s="137">
        <v>0.37916666666666621</v>
      </c>
      <c r="AE20" s="137">
        <v>0.3840277777777773</v>
      </c>
      <c r="AF20" s="137">
        <v>0.3888888888888884</v>
      </c>
      <c r="AG20" s="137">
        <v>0.39374999999999949</v>
      </c>
      <c r="AH20" s="137">
        <v>0.40347222222222173</v>
      </c>
      <c r="AI20" s="137">
        <v>0.41319444444444398</v>
      </c>
      <c r="AJ20" s="137">
        <v>0.42291666666666622</v>
      </c>
      <c r="AK20" s="137">
        <v>0.43263888888888846</v>
      </c>
      <c r="AL20" s="137">
        <v>0.45208333333333289</v>
      </c>
      <c r="AM20" s="137">
        <v>0.47152777777777732</v>
      </c>
      <c r="AN20" s="137">
        <v>0.49097222222222175</v>
      </c>
      <c r="AO20" s="137">
        <v>0.5104166666666663</v>
      </c>
      <c r="AP20" s="137">
        <v>0.52986111111111067</v>
      </c>
      <c r="AQ20" s="137">
        <v>0.54930555555555516</v>
      </c>
      <c r="AR20" s="137">
        <v>0.56874999999999964</v>
      </c>
      <c r="AS20" s="137">
        <v>0.58819444444444413</v>
      </c>
      <c r="AT20" s="137">
        <v>0.59791666666666632</v>
      </c>
      <c r="AU20" s="137">
        <v>0.60763888888888851</v>
      </c>
      <c r="AV20" s="137">
        <v>0.61736111111111069</v>
      </c>
      <c r="AW20" s="137">
        <v>0.62222222222222179</v>
      </c>
      <c r="AX20" s="137">
        <v>0.62708333333333288</v>
      </c>
      <c r="AY20" s="137">
        <v>0.63194444444444398</v>
      </c>
      <c r="AZ20" s="137">
        <v>0.63680555555555507</v>
      </c>
      <c r="BA20" s="137">
        <v>0.64166666666666616</v>
      </c>
      <c r="BB20" s="137">
        <v>0.64652777777777726</v>
      </c>
      <c r="BC20" s="137">
        <v>0.65138888888888835</v>
      </c>
      <c r="BD20" s="137">
        <v>0.65624999999999944</v>
      </c>
      <c r="BE20" s="137">
        <v>0.66111111111111054</v>
      </c>
      <c r="BF20" s="137">
        <v>0.66597222222222163</v>
      </c>
      <c r="BG20" s="137">
        <v>0.67083333333333273</v>
      </c>
      <c r="BH20" s="137">
        <v>0.67569444444444382</v>
      </c>
      <c r="BI20" s="137">
        <v>0.68055555555555491</v>
      </c>
      <c r="BJ20" s="137">
        <v>0.68541666666666601</v>
      </c>
      <c r="BK20" s="137">
        <v>0.6902777777777771</v>
      </c>
      <c r="BL20" s="137">
        <v>0.6951388888888882</v>
      </c>
      <c r="BM20" s="137">
        <v>0.69999999999999929</v>
      </c>
      <c r="BN20" s="137">
        <v>0.70486111111111038</v>
      </c>
      <c r="BO20" s="137">
        <v>0.70972222222222148</v>
      </c>
      <c r="BP20" s="137">
        <v>0.71458333333333257</v>
      </c>
      <c r="BQ20" s="137">
        <v>0.71944444444444366</v>
      </c>
      <c r="BR20" s="137">
        <v>0.72430555555555476</v>
      </c>
      <c r="BS20" s="137">
        <v>0.72916666666666585</v>
      </c>
      <c r="BT20" s="137">
        <v>0.73402777777777695</v>
      </c>
      <c r="BU20" s="137">
        <v>0.73888888888888804</v>
      </c>
      <c r="BV20" s="137">
        <v>0.74374999999999913</v>
      </c>
      <c r="BW20" s="137">
        <v>0.74861111111111023</v>
      </c>
      <c r="BX20" s="137">
        <v>0.75347222222222132</v>
      </c>
      <c r="BY20" s="137">
        <v>0.75833333333333242</v>
      </c>
      <c r="BZ20" s="137">
        <v>0.76319444444444351</v>
      </c>
      <c r="CA20" s="137">
        <v>0.7680555555555546</v>
      </c>
      <c r="CB20" s="137">
        <v>0.7729166666666657</v>
      </c>
      <c r="CC20" s="137">
        <v>0.77777777777777679</v>
      </c>
      <c r="CD20" s="137">
        <v>0.78263888888888788</v>
      </c>
      <c r="CE20" s="137">
        <v>0.78749999999999898</v>
      </c>
      <c r="CF20" s="137">
        <v>0.79236111111111007</v>
      </c>
      <c r="CG20" s="137">
        <v>0.79722222222222117</v>
      </c>
      <c r="CH20" s="137">
        <v>0.80208333333333226</v>
      </c>
      <c r="CI20" s="137">
        <v>0.81180555555555445</v>
      </c>
      <c r="CJ20" s="137">
        <v>0.82152777777777664</v>
      </c>
      <c r="CK20" s="137">
        <v>0.83124999999999882</v>
      </c>
      <c r="CL20" s="137">
        <v>0.84097222222222101</v>
      </c>
      <c r="CM20" s="137">
        <v>0.8506944444444432</v>
      </c>
      <c r="CN20" s="123"/>
    </row>
    <row r="21" spans="1:92" ht="18" customHeight="1"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23"/>
      <c r="BU21" s="123"/>
    </row>
    <row r="22" spans="1:92" s="132" customFormat="1" ht="18" customHeight="1">
      <c r="A22" s="131"/>
      <c r="B22" s="13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31"/>
    </row>
    <row r="23" spans="1:92" ht="18" customHeight="1">
      <c r="B23" s="135" t="s">
        <v>21</v>
      </c>
      <c r="C23" s="137">
        <v>0.25138888888888888</v>
      </c>
      <c r="D23" s="137">
        <v>0.25624999999999998</v>
      </c>
      <c r="E23" s="137">
        <v>0.26111111111111107</v>
      </c>
      <c r="F23" s="137">
        <v>0.26597222222222217</v>
      </c>
      <c r="G23" s="137">
        <v>0.27083333333333326</v>
      </c>
      <c r="H23" s="137">
        <v>0.27569444444444435</v>
      </c>
      <c r="I23" s="137">
        <v>0.28055555555555545</v>
      </c>
      <c r="J23" s="137">
        <v>0.28541666666666654</v>
      </c>
      <c r="K23" s="137">
        <v>0.29027777777777763</v>
      </c>
      <c r="L23" s="137">
        <v>0.29513888888888873</v>
      </c>
      <c r="M23" s="137">
        <v>0.29999999999999982</v>
      </c>
      <c r="N23" s="137">
        <v>0.30486111111111092</v>
      </c>
      <c r="O23" s="137">
        <v>0.30972222222222201</v>
      </c>
      <c r="P23" s="137">
        <v>0.3145833333333331</v>
      </c>
      <c r="Q23" s="137">
        <v>0.3194444444444442</v>
      </c>
      <c r="R23" s="137">
        <v>0.32430555555555529</v>
      </c>
      <c r="S23" s="137">
        <v>0.32916666666666639</v>
      </c>
      <c r="T23" s="137">
        <v>0.33402777777777748</v>
      </c>
      <c r="U23" s="137">
        <v>0.33888888888888857</v>
      </c>
      <c r="V23" s="137">
        <v>0.34374999999999967</v>
      </c>
      <c r="W23" s="137">
        <v>0.34861111111111076</v>
      </c>
      <c r="X23" s="137">
        <v>0.35347222222222185</v>
      </c>
      <c r="Y23" s="137">
        <v>0.35833333333333295</v>
      </c>
      <c r="Z23" s="137">
        <v>0.36319444444444404</v>
      </c>
      <c r="AA23" s="137">
        <v>0.36805555555555514</v>
      </c>
      <c r="AB23" s="137">
        <v>0.37291666666666623</v>
      </c>
      <c r="AC23" s="137">
        <v>0.37777777777777732</v>
      </c>
      <c r="AD23" s="137">
        <v>0.38263888888888842</v>
      </c>
      <c r="AE23" s="137">
        <v>0.38749999999999951</v>
      </c>
      <c r="AF23" s="137">
        <v>0.39236111111111061</v>
      </c>
      <c r="AG23" s="137">
        <v>0.3972222222222217</v>
      </c>
      <c r="AH23" s="137">
        <v>0.40694444444444394</v>
      </c>
      <c r="AI23" s="137">
        <v>0.41666666666666619</v>
      </c>
      <c r="AJ23" s="137">
        <v>0.42638888888888843</v>
      </c>
      <c r="AK23" s="137">
        <v>0.43611111111111067</v>
      </c>
      <c r="AL23" s="137">
        <v>0.4555555555555551</v>
      </c>
      <c r="AM23" s="137">
        <v>0.47499999999999953</v>
      </c>
      <c r="AN23" s="137">
        <v>0.49444444444444396</v>
      </c>
      <c r="AO23" s="137">
        <v>0.5138888888888884</v>
      </c>
      <c r="AP23" s="137">
        <v>0.53333333333333288</v>
      </c>
      <c r="AQ23" s="137">
        <v>0.55277777777777737</v>
      </c>
      <c r="AR23" s="137">
        <v>0.57222222222222185</v>
      </c>
      <c r="AS23" s="137">
        <v>0.59166666666666634</v>
      </c>
      <c r="AT23" s="137">
        <v>0.60138888888888853</v>
      </c>
      <c r="AU23" s="137">
        <v>0.61111111111111072</v>
      </c>
      <c r="AV23" s="137">
        <v>0.6208333333333329</v>
      </c>
      <c r="AW23" s="137">
        <v>0.625694444444444</v>
      </c>
      <c r="AX23" s="137">
        <v>0.63055555555555509</v>
      </c>
      <c r="AY23" s="137">
        <v>0.63541666666666619</v>
      </c>
      <c r="AZ23" s="137">
        <v>0.64027777777777728</v>
      </c>
      <c r="BA23" s="137">
        <v>0.64513888888888837</v>
      </c>
      <c r="BB23" s="137">
        <v>0.64999999999999947</v>
      </c>
      <c r="BC23" s="137">
        <v>0.65486111111111056</v>
      </c>
      <c r="BD23" s="137">
        <v>0.65972222222222165</v>
      </c>
      <c r="BE23" s="137">
        <v>0.66458333333333275</v>
      </c>
      <c r="BF23" s="137">
        <v>0.66944444444444384</v>
      </c>
      <c r="BG23" s="137">
        <v>0.67430555555555494</v>
      </c>
      <c r="BH23" s="137">
        <v>0.67916666666666603</v>
      </c>
      <c r="BI23" s="137">
        <v>0.68402777777777712</v>
      </c>
      <c r="BJ23" s="137">
        <v>0.68888888888888822</v>
      </c>
      <c r="BK23" s="137">
        <v>0.69374999999999931</v>
      </c>
      <c r="BL23" s="137">
        <v>0.69861111111111041</v>
      </c>
      <c r="BM23" s="137">
        <v>0.7034722222222215</v>
      </c>
      <c r="BN23" s="137">
        <v>0.70833333333333259</v>
      </c>
      <c r="BO23" s="137">
        <v>0.71319444444444369</v>
      </c>
      <c r="BP23" s="137">
        <v>0.71805555555555478</v>
      </c>
      <c r="BQ23" s="137">
        <v>0.72291666666666587</v>
      </c>
      <c r="BR23" s="137">
        <v>0.72777777777777697</v>
      </c>
      <c r="BS23" s="137">
        <v>0.73263888888888806</v>
      </c>
      <c r="BT23" s="137">
        <v>0.73749999999999916</v>
      </c>
      <c r="BU23" s="137">
        <v>0.74236111111111025</v>
      </c>
      <c r="BV23" s="137">
        <v>0.74722222222222134</v>
      </c>
      <c r="BW23" s="137">
        <v>0.75208333333333244</v>
      </c>
      <c r="BX23" s="137">
        <v>0.75694444444444353</v>
      </c>
      <c r="BY23" s="137">
        <v>0.76180555555555463</v>
      </c>
      <c r="BZ23" s="137">
        <v>0.76666666666666572</v>
      </c>
      <c r="CA23" s="137">
        <v>0.77152777777777681</v>
      </c>
      <c r="CB23" s="137">
        <v>0.77638888888888791</v>
      </c>
      <c r="CC23" s="137">
        <v>0.781249999999999</v>
      </c>
      <c r="CD23" s="137">
        <v>0.78611111111111009</v>
      </c>
      <c r="CE23" s="137">
        <v>0.79097222222222119</v>
      </c>
      <c r="CF23" s="137">
        <v>0.79583333333333228</v>
      </c>
      <c r="CG23" s="137">
        <v>0.80069444444444338</v>
      </c>
      <c r="CH23" s="137">
        <v>0.80555555555555447</v>
      </c>
      <c r="CI23" s="137">
        <v>0.81527777777777666</v>
      </c>
      <c r="CJ23" s="137">
        <v>0.82499999999999885</v>
      </c>
      <c r="CK23" s="137">
        <v>0.83472222222222103</v>
      </c>
      <c r="CL23" s="137">
        <v>0.84444444444444322</v>
      </c>
      <c r="CM23" s="137">
        <v>0.85416666666666541</v>
      </c>
    </row>
    <row r="24" spans="1:92" ht="18" customHeight="1">
      <c r="A24" s="123"/>
      <c r="B24" s="135" t="s">
        <v>20</v>
      </c>
      <c r="C24" s="136">
        <v>0.25277777777777777</v>
      </c>
      <c r="D24" s="136">
        <v>0.25763888888888886</v>
      </c>
      <c r="E24" s="136">
        <v>0.26249999999999996</v>
      </c>
      <c r="F24" s="136">
        <v>0.26736111111111105</v>
      </c>
      <c r="G24" s="136">
        <v>0.27222222222222214</v>
      </c>
      <c r="H24" s="136">
        <v>0.27708333333333324</v>
      </c>
      <c r="I24" s="136">
        <v>0.28194444444444433</v>
      </c>
      <c r="J24" s="136">
        <v>0.28680555555555542</v>
      </c>
      <c r="K24" s="136">
        <v>0.29166666666666652</v>
      </c>
      <c r="L24" s="136">
        <v>0.29652777777777761</v>
      </c>
      <c r="M24" s="136">
        <v>0.30138888888888871</v>
      </c>
      <c r="N24" s="136">
        <v>0.3062499999999998</v>
      </c>
      <c r="O24" s="136">
        <v>0.31111111111111089</v>
      </c>
      <c r="P24" s="136">
        <v>0.31597222222222199</v>
      </c>
      <c r="Q24" s="136">
        <v>0.32083333333333308</v>
      </c>
      <c r="R24" s="136">
        <v>0.32569444444444418</v>
      </c>
      <c r="S24" s="136">
        <v>0.33055555555555527</v>
      </c>
      <c r="T24" s="136">
        <v>0.33541666666666636</v>
      </c>
      <c r="U24" s="136">
        <v>0.34027777777777746</v>
      </c>
      <c r="V24" s="136">
        <v>0.34513888888888855</v>
      </c>
      <c r="W24" s="137">
        <v>0.34999999999999964</v>
      </c>
      <c r="X24" s="137">
        <v>0.35486111111111074</v>
      </c>
      <c r="Y24" s="137">
        <v>0.35972222222222183</v>
      </c>
      <c r="Z24" s="137">
        <v>0.36458333333333293</v>
      </c>
      <c r="AA24" s="137">
        <v>0.36944444444444402</v>
      </c>
      <c r="AB24" s="137">
        <v>0.37430555555555511</v>
      </c>
      <c r="AC24" s="137">
        <v>0.37916666666666621</v>
      </c>
      <c r="AD24" s="137">
        <v>0.3840277777777773</v>
      </c>
      <c r="AE24" s="137">
        <v>0.3888888888888884</v>
      </c>
      <c r="AF24" s="137">
        <v>0.39374999999999949</v>
      </c>
      <c r="AG24" s="137">
        <v>0.39861111111111058</v>
      </c>
      <c r="AH24" s="137">
        <v>0.40833333333333283</v>
      </c>
      <c r="AI24" s="137">
        <v>0.41805555555555507</v>
      </c>
      <c r="AJ24" s="137">
        <v>0.42777777777777731</v>
      </c>
      <c r="AK24" s="137">
        <v>0.43749999999999956</v>
      </c>
      <c r="AL24" s="137">
        <v>0.45694444444444399</v>
      </c>
      <c r="AM24" s="137">
        <v>0.47638888888888842</v>
      </c>
      <c r="AN24" s="137">
        <v>0.49583333333333285</v>
      </c>
      <c r="AO24" s="137">
        <v>0.51527777777777728</v>
      </c>
      <c r="AP24" s="137">
        <v>0.53472222222222177</v>
      </c>
      <c r="AQ24" s="137">
        <v>0.55416666666666625</v>
      </c>
      <c r="AR24" s="137">
        <v>0.57361111111111074</v>
      </c>
      <c r="AS24" s="137">
        <v>0.59305555555555522</v>
      </c>
      <c r="AT24" s="137">
        <v>0.60277777777777741</v>
      </c>
      <c r="AU24" s="137">
        <v>0.6124999999999996</v>
      </c>
      <c r="AV24" s="137">
        <v>0.62222222222222179</v>
      </c>
      <c r="AW24" s="137">
        <v>0.62708333333333288</v>
      </c>
      <c r="AX24" s="137">
        <v>0.63194444444444398</v>
      </c>
      <c r="AY24" s="137">
        <v>0.63680555555555507</v>
      </c>
      <c r="AZ24" s="137">
        <v>0.64166666666666616</v>
      </c>
      <c r="BA24" s="137">
        <v>0.64652777777777726</v>
      </c>
      <c r="BB24" s="137">
        <v>0.65138888888888835</v>
      </c>
      <c r="BC24" s="137">
        <v>0.65624999999999944</v>
      </c>
      <c r="BD24" s="137">
        <v>0.66111111111111054</v>
      </c>
      <c r="BE24" s="137">
        <v>0.66597222222222163</v>
      </c>
      <c r="BF24" s="137">
        <v>0.67083333333333273</v>
      </c>
      <c r="BG24" s="137">
        <v>0.67569444444444382</v>
      </c>
      <c r="BH24" s="137">
        <v>0.68055555555555491</v>
      </c>
      <c r="BI24" s="137">
        <v>0.68541666666666601</v>
      </c>
      <c r="BJ24" s="137">
        <v>0.6902777777777771</v>
      </c>
      <c r="BK24" s="137">
        <v>0.6951388888888882</v>
      </c>
      <c r="BL24" s="137">
        <v>0.69999999999999929</v>
      </c>
      <c r="BM24" s="137">
        <v>0.70486111111111038</v>
      </c>
      <c r="BN24" s="137">
        <v>0.70972222222222148</v>
      </c>
      <c r="BO24" s="137">
        <v>0.71458333333333257</v>
      </c>
      <c r="BP24" s="137">
        <v>0.71944444444444366</v>
      </c>
      <c r="BQ24" s="137">
        <v>0.72430555555555476</v>
      </c>
      <c r="BR24" s="137">
        <v>0.72916666666666585</v>
      </c>
      <c r="BS24" s="137">
        <v>0.73402777777777695</v>
      </c>
      <c r="BT24" s="137">
        <v>0.73888888888888804</v>
      </c>
      <c r="BU24" s="137">
        <v>0.74374999999999913</v>
      </c>
      <c r="BV24" s="137">
        <v>0.74861111111111023</v>
      </c>
      <c r="BW24" s="137">
        <v>0.75347222222222132</v>
      </c>
      <c r="BX24" s="137">
        <v>0.75833333333333242</v>
      </c>
      <c r="BY24" s="137">
        <v>0.76319444444444351</v>
      </c>
      <c r="BZ24" s="137">
        <v>0.7680555555555546</v>
      </c>
      <c r="CA24" s="137">
        <v>0.7729166666666657</v>
      </c>
      <c r="CB24" s="137">
        <v>0.77777777777777679</v>
      </c>
      <c r="CC24" s="137">
        <v>0.78263888888888788</v>
      </c>
      <c r="CD24" s="137">
        <v>0.78749999999999898</v>
      </c>
      <c r="CE24" s="137">
        <v>0.79236111111111007</v>
      </c>
      <c r="CF24" s="137">
        <v>0.79722222222222117</v>
      </c>
      <c r="CG24" s="137">
        <v>0.80208333333333226</v>
      </c>
      <c r="CH24" s="137">
        <v>0.80694444444444335</v>
      </c>
      <c r="CI24" s="137">
        <v>0.81666666666666554</v>
      </c>
      <c r="CJ24" s="137">
        <v>0.82638888888888773</v>
      </c>
      <c r="CK24" s="137">
        <v>0.83611111111110992</v>
      </c>
      <c r="CL24" s="137">
        <v>0.8458333333333321</v>
      </c>
      <c r="CM24" s="137">
        <v>0.85555555555555429</v>
      </c>
      <c r="CN24" s="123"/>
    </row>
    <row r="25" spans="1:92" ht="18" customHeight="1">
      <c r="A25" s="123"/>
      <c r="B25" s="135" t="s">
        <v>19</v>
      </c>
      <c r="C25" s="136">
        <v>0.25416666666666665</v>
      </c>
      <c r="D25" s="136">
        <v>0.25902777777777775</v>
      </c>
      <c r="E25" s="136">
        <v>0.26388888888888884</v>
      </c>
      <c r="F25" s="136">
        <v>0.26874999999999993</v>
      </c>
      <c r="G25" s="136">
        <v>0.27361111111111103</v>
      </c>
      <c r="H25" s="136">
        <v>0.27847222222222212</v>
      </c>
      <c r="I25" s="136">
        <v>0.28333333333333321</v>
      </c>
      <c r="J25" s="136">
        <v>0.28819444444444431</v>
      </c>
      <c r="K25" s="136">
        <v>0.2930555555555554</v>
      </c>
      <c r="L25" s="136">
        <v>0.2979166666666665</v>
      </c>
      <c r="M25" s="136">
        <v>0.30277777777777759</v>
      </c>
      <c r="N25" s="136">
        <v>0.30763888888888868</v>
      </c>
      <c r="O25" s="136">
        <v>0.31249999999999978</v>
      </c>
      <c r="P25" s="136">
        <v>0.31736111111111087</v>
      </c>
      <c r="Q25" s="136">
        <v>0.32222222222222197</v>
      </c>
      <c r="R25" s="136">
        <v>0.32708333333333306</v>
      </c>
      <c r="S25" s="136">
        <v>0.33194444444444415</v>
      </c>
      <c r="T25" s="136">
        <v>0.33680555555555525</v>
      </c>
      <c r="U25" s="136">
        <v>0.34166666666666634</v>
      </c>
      <c r="V25" s="136">
        <v>0.34652777777777743</v>
      </c>
      <c r="W25" s="137">
        <v>0.35138888888888853</v>
      </c>
      <c r="X25" s="137">
        <v>0.35624999999999962</v>
      </c>
      <c r="Y25" s="137">
        <v>0.36111111111111072</v>
      </c>
      <c r="Z25" s="137">
        <v>0.36597222222222181</v>
      </c>
      <c r="AA25" s="137">
        <v>0.3708333333333329</v>
      </c>
      <c r="AB25" s="137">
        <v>0.375694444444444</v>
      </c>
      <c r="AC25" s="137">
        <v>0.38055555555555509</v>
      </c>
      <c r="AD25" s="137">
        <v>0.38541666666666619</v>
      </c>
      <c r="AE25" s="137">
        <v>0.39027777777777728</v>
      </c>
      <c r="AF25" s="137">
        <v>0.39513888888888837</v>
      </c>
      <c r="AG25" s="137">
        <v>0.39999999999999947</v>
      </c>
      <c r="AH25" s="137">
        <v>0.40972222222222171</v>
      </c>
      <c r="AI25" s="137">
        <v>0.41944444444444395</v>
      </c>
      <c r="AJ25" s="137">
        <v>0.4291666666666662</v>
      </c>
      <c r="AK25" s="137">
        <v>0.43888888888888844</v>
      </c>
      <c r="AL25" s="137">
        <v>0.45833333333333287</v>
      </c>
      <c r="AM25" s="137">
        <v>0.4777777777777773</v>
      </c>
      <c r="AN25" s="137">
        <v>0.49722222222222173</v>
      </c>
      <c r="AO25" s="137">
        <v>0.51666666666666616</v>
      </c>
      <c r="AP25" s="137">
        <v>0.53611111111111065</v>
      </c>
      <c r="AQ25" s="137">
        <v>0.55555555555555514</v>
      </c>
      <c r="AR25" s="137">
        <v>0.57499999999999962</v>
      </c>
      <c r="AS25" s="137">
        <v>0.59444444444444411</v>
      </c>
      <c r="AT25" s="137">
        <v>0.6041666666666663</v>
      </c>
      <c r="AU25" s="137">
        <v>0.61388888888888848</v>
      </c>
      <c r="AV25" s="137">
        <v>0.62361111111111067</v>
      </c>
      <c r="AW25" s="137">
        <v>0.62847222222222177</v>
      </c>
      <c r="AX25" s="137">
        <v>0.63333333333333286</v>
      </c>
      <c r="AY25" s="137">
        <v>0.63819444444444395</v>
      </c>
      <c r="AZ25" s="137">
        <v>0.64305555555555505</v>
      </c>
      <c r="BA25" s="137">
        <v>0.64791666666666614</v>
      </c>
      <c r="BB25" s="137">
        <v>0.65277777777777724</v>
      </c>
      <c r="BC25" s="137">
        <v>0.65763888888888833</v>
      </c>
      <c r="BD25" s="137">
        <v>0.66249999999999942</v>
      </c>
      <c r="BE25" s="137">
        <v>0.66736111111111052</v>
      </c>
      <c r="BF25" s="137">
        <v>0.67222222222222161</v>
      </c>
      <c r="BG25" s="137">
        <v>0.6770833333333327</v>
      </c>
      <c r="BH25" s="137">
        <v>0.6819444444444438</v>
      </c>
      <c r="BI25" s="137">
        <v>0.68680555555555489</v>
      </c>
      <c r="BJ25" s="137">
        <v>0.69166666666666599</v>
      </c>
      <c r="BK25" s="137">
        <v>0.69652777777777708</v>
      </c>
      <c r="BL25" s="137">
        <v>0.70138888888888817</v>
      </c>
      <c r="BM25" s="137">
        <v>0.70624999999999927</v>
      </c>
      <c r="BN25" s="137">
        <v>0.71111111111111036</v>
      </c>
      <c r="BO25" s="137">
        <v>0.71597222222222145</v>
      </c>
      <c r="BP25" s="137">
        <v>0.72083333333333255</v>
      </c>
      <c r="BQ25" s="137">
        <v>0.72569444444444364</v>
      </c>
      <c r="BR25" s="137">
        <v>0.73055555555555474</v>
      </c>
      <c r="BS25" s="137">
        <v>0.73541666666666583</v>
      </c>
      <c r="BT25" s="137">
        <v>0.74027777777777692</v>
      </c>
      <c r="BU25" s="137">
        <v>0.74513888888888802</v>
      </c>
      <c r="BV25" s="137">
        <v>0.74999999999999911</v>
      </c>
      <c r="BW25" s="137">
        <v>0.75486111111111021</v>
      </c>
      <c r="BX25" s="137">
        <v>0.7597222222222213</v>
      </c>
      <c r="BY25" s="137">
        <v>0.76458333333333239</v>
      </c>
      <c r="BZ25" s="137">
        <v>0.76944444444444349</v>
      </c>
      <c r="CA25" s="137">
        <v>0.77430555555555458</v>
      </c>
      <c r="CB25" s="137">
        <v>0.77916666666666567</v>
      </c>
      <c r="CC25" s="137">
        <v>0.78402777777777677</v>
      </c>
      <c r="CD25" s="137">
        <v>0.78888888888888786</v>
      </c>
      <c r="CE25" s="137">
        <v>0.79374999999999896</v>
      </c>
      <c r="CF25" s="137">
        <v>0.79861111111111005</v>
      </c>
      <c r="CG25" s="137">
        <v>0.80347222222222114</v>
      </c>
      <c r="CH25" s="137">
        <v>0.80833333333333224</v>
      </c>
      <c r="CI25" s="137">
        <v>0.81805555555555443</v>
      </c>
      <c r="CJ25" s="137">
        <v>0.82777777777777661</v>
      </c>
      <c r="CK25" s="137">
        <v>0.8374999999999988</v>
      </c>
      <c r="CL25" s="137">
        <v>0.84722222222222099</v>
      </c>
      <c r="CM25" s="137">
        <v>0.85694444444444318</v>
      </c>
      <c r="CN25" s="123"/>
    </row>
    <row r="26" spans="1:92" ht="18" customHeight="1">
      <c r="A26" s="123"/>
      <c r="B26" s="135" t="s">
        <v>18</v>
      </c>
      <c r="C26" s="136">
        <v>0.25486111111111109</v>
      </c>
      <c r="D26" s="136">
        <v>0.25972222222222219</v>
      </c>
      <c r="E26" s="136">
        <v>0.26458333333333328</v>
      </c>
      <c r="F26" s="136">
        <v>0.26944444444444438</v>
      </c>
      <c r="G26" s="136">
        <v>0.27430555555555547</v>
      </c>
      <c r="H26" s="136">
        <v>0.27916666666666656</v>
      </c>
      <c r="I26" s="136">
        <v>0.28402777777777766</v>
      </c>
      <c r="J26" s="136">
        <v>0.28888888888888875</v>
      </c>
      <c r="K26" s="136">
        <v>0.29374999999999984</v>
      </c>
      <c r="L26" s="136">
        <v>0.29861111111111094</v>
      </c>
      <c r="M26" s="136">
        <v>0.30347222222222203</v>
      </c>
      <c r="N26" s="136">
        <v>0.30833333333333313</v>
      </c>
      <c r="O26" s="136">
        <v>0.31319444444444422</v>
      </c>
      <c r="P26" s="136">
        <v>0.31805555555555531</v>
      </c>
      <c r="Q26" s="136">
        <v>0.32291666666666641</v>
      </c>
      <c r="R26" s="136">
        <v>0.3277777777777775</v>
      </c>
      <c r="S26" s="136">
        <v>0.3326388888888886</v>
      </c>
      <c r="T26" s="136">
        <v>0.33749999999999969</v>
      </c>
      <c r="U26" s="136">
        <v>0.34236111111111078</v>
      </c>
      <c r="V26" s="136">
        <v>0.34722222222222188</v>
      </c>
      <c r="W26" s="137">
        <v>0.35208333333333297</v>
      </c>
      <c r="X26" s="137">
        <v>0.35694444444444406</v>
      </c>
      <c r="Y26" s="137">
        <v>0.36180555555555516</v>
      </c>
      <c r="Z26" s="137">
        <v>0.36666666666666625</v>
      </c>
      <c r="AA26" s="137">
        <v>0.37152777777777735</v>
      </c>
      <c r="AB26" s="137">
        <v>0.37638888888888844</v>
      </c>
      <c r="AC26" s="137">
        <v>0.38124999999999953</v>
      </c>
      <c r="AD26" s="137">
        <v>0.38611111111111063</v>
      </c>
      <c r="AE26" s="137">
        <v>0.39097222222222172</v>
      </c>
      <c r="AF26" s="137">
        <v>0.39583333333333282</v>
      </c>
      <c r="AG26" s="137">
        <v>0.40069444444444391</v>
      </c>
      <c r="AH26" s="137">
        <v>0.41041666666666615</v>
      </c>
      <c r="AI26" s="137">
        <v>0.4201388888888884</v>
      </c>
      <c r="AJ26" s="137">
        <v>0.42986111111111064</v>
      </c>
      <c r="AK26" s="137">
        <v>0.43958333333333288</v>
      </c>
      <c r="AL26" s="137">
        <v>0.45902777777777731</v>
      </c>
      <c r="AM26" s="137">
        <v>0.47847222222222174</v>
      </c>
      <c r="AN26" s="137">
        <v>0.49791666666666617</v>
      </c>
      <c r="AO26" s="137">
        <v>0.51736111111111061</v>
      </c>
      <c r="AP26" s="137">
        <v>0.53680555555555509</v>
      </c>
      <c r="AQ26" s="137">
        <v>0.55624999999999958</v>
      </c>
      <c r="AR26" s="137">
        <v>0.57569444444444406</v>
      </c>
      <c r="AS26" s="137">
        <v>0.59513888888888855</v>
      </c>
      <c r="AT26" s="137">
        <v>0.60486111111111074</v>
      </c>
      <c r="AU26" s="137">
        <v>0.61458333333333293</v>
      </c>
      <c r="AV26" s="137">
        <v>0.62430555555555511</v>
      </c>
      <c r="AW26" s="137">
        <v>0.62916666666666621</v>
      </c>
      <c r="AX26" s="137">
        <v>0.6340277777777773</v>
      </c>
      <c r="AY26" s="137">
        <v>0.6388888888888884</v>
      </c>
      <c r="AZ26" s="137">
        <v>0.64374999999999949</v>
      </c>
      <c r="BA26" s="137">
        <v>0.64861111111111058</v>
      </c>
      <c r="BB26" s="137">
        <v>0.65347222222222168</v>
      </c>
      <c r="BC26" s="137">
        <v>0.65833333333333277</v>
      </c>
      <c r="BD26" s="137">
        <v>0.66319444444444386</v>
      </c>
      <c r="BE26" s="137">
        <v>0.66805555555555496</v>
      </c>
      <c r="BF26" s="137">
        <v>0.67291666666666605</v>
      </c>
      <c r="BG26" s="137">
        <v>0.67777777777777715</v>
      </c>
      <c r="BH26" s="137">
        <v>0.68263888888888824</v>
      </c>
      <c r="BI26" s="137">
        <v>0.68749999999999933</v>
      </c>
      <c r="BJ26" s="137">
        <v>0.69236111111111043</v>
      </c>
      <c r="BK26" s="137">
        <v>0.69722222222222152</v>
      </c>
      <c r="BL26" s="137">
        <v>0.70208333333333262</v>
      </c>
      <c r="BM26" s="137">
        <v>0.70694444444444371</v>
      </c>
      <c r="BN26" s="137">
        <v>0.7118055555555548</v>
      </c>
      <c r="BO26" s="137">
        <v>0.7166666666666659</v>
      </c>
      <c r="BP26" s="137">
        <v>0.72152777777777699</v>
      </c>
      <c r="BQ26" s="137">
        <v>0.72638888888888808</v>
      </c>
      <c r="BR26" s="137">
        <v>0.73124999999999918</v>
      </c>
      <c r="BS26" s="137">
        <v>0.73611111111111027</v>
      </c>
      <c r="BT26" s="137">
        <v>0.74097222222222137</v>
      </c>
      <c r="BU26" s="137">
        <v>0.74583333333333246</v>
      </c>
      <c r="BV26" s="137">
        <v>0.75069444444444355</v>
      </c>
      <c r="BW26" s="137">
        <v>0.75555555555555465</v>
      </c>
      <c r="BX26" s="137">
        <v>0.76041666666666574</v>
      </c>
      <c r="BY26" s="137">
        <v>0.76527777777777684</v>
      </c>
      <c r="BZ26" s="137">
        <v>0.77013888888888793</v>
      </c>
      <c r="CA26" s="137">
        <v>0.77499999999999902</v>
      </c>
      <c r="CB26" s="137">
        <v>0.77986111111111012</v>
      </c>
      <c r="CC26" s="137">
        <v>0.78472222222222121</v>
      </c>
      <c r="CD26" s="137">
        <v>0.7895833333333323</v>
      </c>
      <c r="CE26" s="137">
        <v>0.7944444444444434</v>
      </c>
      <c r="CF26" s="137">
        <v>0.79930555555555449</v>
      </c>
      <c r="CG26" s="137">
        <v>0.80416666666666559</v>
      </c>
      <c r="CH26" s="137">
        <v>0.80902777777777668</v>
      </c>
      <c r="CI26" s="137">
        <v>0.81874999999999887</v>
      </c>
      <c r="CJ26" s="137">
        <v>0.82847222222222106</v>
      </c>
      <c r="CK26" s="137">
        <v>0.83819444444444324</v>
      </c>
      <c r="CL26" s="137">
        <v>0.84791666666666543</v>
      </c>
      <c r="CM26" s="137">
        <v>0.85763888888888762</v>
      </c>
      <c r="CN26" s="123"/>
    </row>
    <row r="27" spans="1:92" ht="18" customHeight="1">
      <c r="A27" s="123"/>
      <c r="B27" s="135" t="s">
        <v>17</v>
      </c>
      <c r="C27" s="136">
        <v>0.25555555555555559</v>
      </c>
      <c r="D27" s="136">
        <v>0.26041666666666669</v>
      </c>
      <c r="E27" s="136">
        <v>0.26527777777777778</v>
      </c>
      <c r="F27" s="136">
        <v>0.27013888888888887</v>
      </c>
      <c r="G27" s="136">
        <v>0.27499999999999997</v>
      </c>
      <c r="H27" s="136">
        <v>0.27986111111111106</v>
      </c>
      <c r="I27" s="136">
        <v>0.28472222222222215</v>
      </c>
      <c r="J27" s="136">
        <v>0.28958333333333325</v>
      </c>
      <c r="K27" s="136">
        <v>0.29444444444444434</v>
      </c>
      <c r="L27" s="136">
        <v>0.29930555555555544</v>
      </c>
      <c r="M27" s="136">
        <v>0.30416666666666653</v>
      </c>
      <c r="N27" s="136">
        <v>0.30902777777777762</v>
      </c>
      <c r="O27" s="136">
        <v>0.31388888888888872</v>
      </c>
      <c r="P27" s="136">
        <v>0.31874999999999981</v>
      </c>
      <c r="Q27" s="136">
        <v>0.32361111111111091</v>
      </c>
      <c r="R27" s="136">
        <v>0.328472222222222</v>
      </c>
      <c r="S27" s="136">
        <v>0.33333333333333309</v>
      </c>
      <c r="T27" s="136">
        <v>0.33819444444444419</v>
      </c>
      <c r="U27" s="136">
        <v>0.34305555555555528</v>
      </c>
      <c r="V27" s="136">
        <v>0.34791666666666637</v>
      </c>
      <c r="W27" s="137">
        <v>0.35277777777777747</v>
      </c>
      <c r="X27" s="137">
        <v>0.35763888888888856</v>
      </c>
      <c r="Y27" s="137">
        <v>0.36249999999999966</v>
      </c>
      <c r="Z27" s="137">
        <v>0.36736111111111075</v>
      </c>
      <c r="AA27" s="137">
        <v>0.37222222222222184</v>
      </c>
      <c r="AB27" s="137">
        <v>0.37708333333333294</v>
      </c>
      <c r="AC27" s="137">
        <v>0.38194444444444403</v>
      </c>
      <c r="AD27" s="137">
        <v>0.38680555555555513</v>
      </c>
      <c r="AE27" s="137">
        <v>0.39166666666666622</v>
      </c>
      <c r="AF27" s="137">
        <v>0.39652777777777731</v>
      </c>
      <c r="AG27" s="137">
        <v>0.40138888888888841</v>
      </c>
      <c r="AH27" s="137">
        <v>0.41111111111111065</v>
      </c>
      <c r="AI27" s="137">
        <v>0.42083333333333289</v>
      </c>
      <c r="AJ27" s="137">
        <v>0.43055555555555514</v>
      </c>
      <c r="AK27" s="137">
        <v>0.44027777777777738</v>
      </c>
      <c r="AL27" s="137">
        <v>0.45972222222222181</v>
      </c>
      <c r="AM27" s="137">
        <v>0.47916666666666624</v>
      </c>
      <c r="AN27" s="137">
        <v>0.49861111111111067</v>
      </c>
      <c r="AO27" s="137">
        <v>0.51805555555555505</v>
      </c>
      <c r="AP27" s="137">
        <v>0.53749999999999953</v>
      </c>
      <c r="AQ27" s="137">
        <v>0.55694444444444402</v>
      </c>
      <c r="AR27" s="137">
        <v>0.57638888888888851</v>
      </c>
      <c r="AS27" s="137">
        <v>0.59583333333333299</v>
      </c>
      <c r="AT27" s="137">
        <v>0.60555555555555518</v>
      </c>
      <c r="AU27" s="137">
        <v>0.61527777777777737</v>
      </c>
      <c r="AV27" s="137">
        <v>0.62499999999999956</v>
      </c>
      <c r="AW27" s="137">
        <v>0.62986111111111065</v>
      </c>
      <c r="AX27" s="137">
        <v>0.63472222222222174</v>
      </c>
      <c r="AY27" s="137">
        <v>0.63958333333333284</v>
      </c>
      <c r="AZ27" s="137">
        <v>0.64444444444444393</v>
      </c>
      <c r="BA27" s="137">
        <v>0.64930555555555503</v>
      </c>
      <c r="BB27" s="137">
        <v>0.65416666666666612</v>
      </c>
      <c r="BC27" s="137">
        <v>0.65902777777777721</v>
      </c>
      <c r="BD27" s="137">
        <v>0.66388888888888831</v>
      </c>
      <c r="BE27" s="137">
        <v>0.6687499999999994</v>
      </c>
      <c r="BF27" s="137">
        <v>0.67361111111111049</v>
      </c>
      <c r="BG27" s="137">
        <v>0.67847222222222159</v>
      </c>
      <c r="BH27" s="137">
        <v>0.68333333333333268</v>
      </c>
      <c r="BI27" s="137">
        <v>0.68819444444444378</v>
      </c>
      <c r="BJ27" s="137">
        <v>0.69305555555555487</v>
      </c>
      <c r="BK27" s="137">
        <v>0.69791666666666596</v>
      </c>
      <c r="BL27" s="137">
        <v>0.70277777777777706</v>
      </c>
      <c r="BM27" s="137">
        <v>0.70763888888888815</v>
      </c>
      <c r="BN27" s="137">
        <v>0.71249999999999925</v>
      </c>
      <c r="BO27" s="137">
        <v>0.71736111111111034</v>
      </c>
      <c r="BP27" s="137">
        <v>0.72222222222222143</v>
      </c>
      <c r="BQ27" s="137">
        <v>0.72708333333333253</v>
      </c>
      <c r="BR27" s="137">
        <v>0.73194444444444362</v>
      </c>
      <c r="BS27" s="137">
        <v>0.73680555555555471</v>
      </c>
      <c r="BT27" s="137">
        <v>0.74166666666666581</v>
      </c>
      <c r="BU27" s="137">
        <v>0.7465277777777769</v>
      </c>
      <c r="BV27" s="137">
        <v>0.751388888888888</v>
      </c>
      <c r="BW27" s="137">
        <v>0.75624999999999909</v>
      </c>
      <c r="BX27" s="137">
        <v>0.76111111111111018</v>
      </c>
      <c r="BY27" s="137">
        <v>0.76597222222222128</v>
      </c>
      <c r="BZ27" s="137">
        <v>0.77083333333333237</v>
      </c>
      <c r="CA27" s="137">
        <v>0.77569444444444346</v>
      </c>
      <c r="CB27" s="137">
        <v>0.78055555555555456</v>
      </c>
      <c r="CC27" s="137">
        <v>0.78541666666666565</v>
      </c>
      <c r="CD27" s="137">
        <v>0.79027777777777675</v>
      </c>
      <c r="CE27" s="137">
        <v>0.79513888888888784</v>
      </c>
      <c r="CF27" s="137">
        <v>0.79999999999999893</v>
      </c>
      <c r="CG27" s="137">
        <v>0.80486111111111003</v>
      </c>
      <c r="CH27" s="137">
        <v>0.80972222222222112</v>
      </c>
      <c r="CI27" s="137">
        <v>0.81944444444444331</v>
      </c>
      <c r="CJ27" s="137">
        <v>0.8291666666666655</v>
      </c>
      <c r="CK27" s="137">
        <v>0.83888888888888768</v>
      </c>
      <c r="CL27" s="137">
        <v>0.84861111111110987</v>
      </c>
      <c r="CM27" s="137">
        <v>0.85833333333333206</v>
      </c>
      <c r="CN27" s="123"/>
    </row>
    <row r="28" spans="1:92" ht="18" customHeight="1">
      <c r="A28" s="123"/>
      <c r="B28" s="135" t="s">
        <v>16</v>
      </c>
      <c r="C28" s="136">
        <v>0.25625000000000003</v>
      </c>
      <c r="D28" s="136">
        <v>0.26111111111111113</v>
      </c>
      <c r="E28" s="136">
        <v>0.26597222222222222</v>
      </c>
      <c r="F28" s="136">
        <v>0.27083333333333331</v>
      </c>
      <c r="G28" s="136">
        <v>0.27569444444444441</v>
      </c>
      <c r="H28" s="136">
        <v>0.2805555555555555</v>
      </c>
      <c r="I28" s="136">
        <v>0.2854166666666666</v>
      </c>
      <c r="J28" s="136">
        <v>0.29027777777777769</v>
      </c>
      <c r="K28" s="136">
        <v>0.29513888888888878</v>
      </c>
      <c r="L28" s="136">
        <v>0.29999999999999988</v>
      </c>
      <c r="M28" s="136">
        <v>0.30486111111111097</v>
      </c>
      <c r="N28" s="136">
        <v>0.30972222222222207</v>
      </c>
      <c r="O28" s="136">
        <v>0.31458333333333316</v>
      </c>
      <c r="P28" s="136">
        <v>0.31944444444444425</v>
      </c>
      <c r="Q28" s="136">
        <v>0.32430555555555535</v>
      </c>
      <c r="R28" s="136">
        <v>0.32916666666666644</v>
      </c>
      <c r="S28" s="136">
        <v>0.33402777777777753</v>
      </c>
      <c r="T28" s="136">
        <v>0.33888888888888863</v>
      </c>
      <c r="U28" s="136">
        <v>0.34374999999999972</v>
      </c>
      <c r="V28" s="136">
        <v>0.34861111111111082</v>
      </c>
      <c r="W28" s="137">
        <v>0.35347222222222191</v>
      </c>
      <c r="X28" s="137">
        <v>0.358333333333333</v>
      </c>
      <c r="Y28" s="137">
        <v>0.3631944444444441</v>
      </c>
      <c r="Z28" s="137">
        <v>0.36805555555555519</v>
      </c>
      <c r="AA28" s="137">
        <v>0.37291666666666629</v>
      </c>
      <c r="AB28" s="137">
        <v>0.37777777777777738</v>
      </c>
      <c r="AC28" s="137">
        <v>0.38263888888888847</v>
      </c>
      <c r="AD28" s="137">
        <v>0.38749999999999957</v>
      </c>
      <c r="AE28" s="137">
        <v>0.39236111111111066</v>
      </c>
      <c r="AF28" s="137">
        <v>0.39722222222222175</v>
      </c>
      <c r="AG28" s="137">
        <v>0.40208333333333285</v>
      </c>
      <c r="AH28" s="137">
        <v>0.41180555555555509</v>
      </c>
      <c r="AI28" s="137">
        <v>0.42152777777777733</v>
      </c>
      <c r="AJ28" s="137">
        <v>0.43124999999999958</v>
      </c>
      <c r="AK28" s="137">
        <v>0.44097222222222182</v>
      </c>
      <c r="AL28" s="137">
        <v>0.46041666666666625</v>
      </c>
      <c r="AM28" s="137">
        <v>0.47986111111111068</v>
      </c>
      <c r="AN28" s="137">
        <v>0.49930555555555511</v>
      </c>
      <c r="AO28" s="137">
        <v>0.51874999999999949</v>
      </c>
      <c r="AP28" s="137">
        <v>0.53819444444444398</v>
      </c>
      <c r="AQ28" s="137">
        <v>0.55763888888888846</v>
      </c>
      <c r="AR28" s="137">
        <v>0.57708333333333295</v>
      </c>
      <c r="AS28" s="137">
        <v>0.59652777777777743</v>
      </c>
      <c r="AT28" s="137">
        <v>0.60624999999999962</v>
      </c>
      <c r="AU28" s="137">
        <v>0.61597222222222181</v>
      </c>
      <c r="AV28" s="137">
        <v>0.625694444444444</v>
      </c>
      <c r="AW28" s="137">
        <v>0.63055555555555509</v>
      </c>
      <c r="AX28" s="137">
        <v>0.63541666666666619</v>
      </c>
      <c r="AY28" s="137">
        <v>0.64027777777777728</v>
      </c>
      <c r="AZ28" s="137">
        <v>0.64513888888888837</v>
      </c>
      <c r="BA28" s="137">
        <v>0.64999999999999947</v>
      </c>
      <c r="BB28" s="137">
        <v>0.65486111111111056</v>
      </c>
      <c r="BC28" s="137">
        <v>0.65972222222222165</v>
      </c>
      <c r="BD28" s="137">
        <v>0.66458333333333275</v>
      </c>
      <c r="BE28" s="137">
        <v>0.66944444444444384</v>
      </c>
      <c r="BF28" s="137">
        <v>0.67430555555555494</v>
      </c>
      <c r="BG28" s="137">
        <v>0.67916666666666603</v>
      </c>
      <c r="BH28" s="137">
        <v>0.68402777777777712</v>
      </c>
      <c r="BI28" s="137">
        <v>0.68888888888888822</v>
      </c>
      <c r="BJ28" s="137">
        <v>0.69374999999999931</v>
      </c>
      <c r="BK28" s="137">
        <v>0.69861111111111041</v>
      </c>
      <c r="BL28" s="137">
        <v>0.7034722222222215</v>
      </c>
      <c r="BM28" s="137">
        <v>0.70833333333333259</v>
      </c>
      <c r="BN28" s="137">
        <v>0.71319444444444369</v>
      </c>
      <c r="BO28" s="137">
        <v>0.71805555555555478</v>
      </c>
      <c r="BP28" s="137">
        <v>0.72291666666666587</v>
      </c>
      <c r="BQ28" s="137">
        <v>0.72777777777777697</v>
      </c>
      <c r="BR28" s="137">
        <v>0.73263888888888806</v>
      </c>
      <c r="BS28" s="137">
        <v>0.73749999999999916</v>
      </c>
      <c r="BT28" s="137">
        <v>0.74236111111111025</v>
      </c>
      <c r="BU28" s="137">
        <v>0.74722222222222134</v>
      </c>
      <c r="BV28" s="137">
        <v>0.75208333333333244</v>
      </c>
      <c r="BW28" s="137">
        <v>0.75694444444444353</v>
      </c>
      <c r="BX28" s="137">
        <v>0.76180555555555463</v>
      </c>
      <c r="BY28" s="137">
        <v>0.76666666666666572</v>
      </c>
      <c r="BZ28" s="137">
        <v>0.77152777777777681</v>
      </c>
      <c r="CA28" s="137">
        <v>0.77638888888888791</v>
      </c>
      <c r="CB28" s="137">
        <v>0.781249999999999</v>
      </c>
      <c r="CC28" s="137">
        <v>0.78611111111111009</v>
      </c>
      <c r="CD28" s="137">
        <v>0.79097222222222119</v>
      </c>
      <c r="CE28" s="137">
        <v>0.79583333333333228</v>
      </c>
      <c r="CF28" s="137">
        <v>0.80069444444444338</v>
      </c>
      <c r="CG28" s="137">
        <v>0.80555555555555447</v>
      </c>
      <c r="CH28" s="137">
        <v>0.81041666666666556</v>
      </c>
      <c r="CI28" s="137">
        <v>0.82013888888888775</v>
      </c>
      <c r="CJ28" s="137">
        <v>0.82986111111110994</v>
      </c>
      <c r="CK28" s="137">
        <v>0.83958333333333213</v>
      </c>
      <c r="CL28" s="137">
        <v>0.84930555555555431</v>
      </c>
      <c r="CM28" s="137">
        <v>0.8590277777777765</v>
      </c>
      <c r="CN28" s="123"/>
    </row>
    <row r="29" spans="1:92" ht="18" customHeight="1">
      <c r="A29" s="123"/>
      <c r="B29" s="135" t="s">
        <v>15</v>
      </c>
      <c r="C29" s="136">
        <v>0.25694444444444448</v>
      </c>
      <c r="D29" s="136">
        <v>0.26180555555555557</v>
      </c>
      <c r="E29" s="136">
        <v>0.26666666666666666</v>
      </c>
      <c r="F29" s="136">
        <v>0.27152777777777776</v>
      </c>
      <c r="G29" s="136">
        <v>0.27638888888888885</v>
      </c>
      <c r="H29" s="136">
        <v>0.28124999999999994</v>
      </c>
      <c r="I29" s="136">
        <v>0.28611111111111104</v>
      </c>
      <c r="J29" s="136">
        <v>0.29097222222222213</v>
      </c>
      <c r="K29" s="136">
        <v>0.29583333333333323</v>
      </c>
      <c r="L29" s="136">
        <v>0.30069444444444432</v>
      </c>
      <c r="M29" s="136">
        <v>0.30555555555555541</v>
      </c>
      <c r="N29" s="136">
        <v>0.31041666666666651</v>
      </c>
      <c r="O29" s="136">
        <v>0.3152777777777776</v>
      </c>
      <c r="P29" s="136">
        <v>0.3201388888888887</v>
      </c>
      <c r="Q29" s="136">
        <v>0.32499999999999979</v>
      </c>
      <c r="R29" s="136">
        <v>0.32986111111111088</v>
      </c>
      <c r="S29" s="136">
        <v>0.33472222222222198</v>
      </c>
      <c r="T29" s="136">
        <v>0.33958333333333307</v>
      </c>
      <c r="U29" s="136">
        <v>0.34444444444444416</v>
      </c>
      <c r="V29" s="136">
        <v>0.34930555555555526</v>
      </c>
      <c r="W29" s="137">
        <v>0.35416666666666635</v>
      </c>
      <c r="X29" s="137">
        <v>0.35902777777777745</v>
      </c>
      <c r="Y29" s="137">
        <v>0.36388888888888854</v>
      </c>
      <c r="Z29" s="137">
        <v>0.36874999999999963</v>
      </c>
      <c r="AA29" s="137">
        <v>0.37361111111111073</v>
      </c>
      <c r="AB29" s="137">
        <v>0.37847222222222182</v>
      </c>
      <c r="AC29" s="137">
        <v>0.38333333333333292</v>
      </c>
      <c r="AD29" s="137">
        <v>0.38819444444444401</v>
      </c>
      <c r="AE29" s="137">
        <v>0.3930555555555551</v>
      </c>
      <c r="AF29" s="137">
        <v>0.3979166666666662</v>
      </c>
      <c r="AG29" s="137">
        <v>0.40277777777777729</v>
      </c>
      <c r="AH29" s="137">
        <v>0.41249999999999953</v>
      </c>
      <c r="AI29" s="137">
        <v>0.42222222222222178</v>
      </c>
      <c r="AJ29" s="137">
        <v>0.43194444444444402</v>
      </c>
      <c r="AK29" s="137">
        <v>0.44166666666666626</v>
      </c>
      <c r="AL29" s="137">
        <v>0.46111111111111069</v>
      </c>
      <c r="AM29" s="137">
        <v>0.48055555555555513</v>
      </c>
      <c r="AN29" s="137">
        <v>0.49999999999999956</v>
      </c>
      <c r="AO29" s="137">
        <v>0.51944444444444393</v>
      </c>
      <c r="AP29" s="137">
        <v>0.53888888888888842</v>
      </c>
      <c r="AQ29" s="137">
        <v>0.5583333333333329</v>
      </c>
      <c r="AR29" s="137">
        <v>0.57777777777777739</v>
      </c>
      <c r="AS29" s="137">
        <v>0.59722222222222188</v>
      </c>
      <c r="AT29" s="137">
        <v>0.60694444444444406</v>
      </c>
      <c r="AU29" s="137">
        <v>0.61666666666666625</v>
      </c>
      <c r="AV29" s="137">
        <v>0.62638888888888844</v>
      </c>
      <c r="AW29" s="137">
        <v>0.63124999999999953</v>
      </c>
      <c r="AX29" s="137">
        <v>0.63611111111111063</v>
      </c>
      <c r="AY29" s="137">
        <v>0.64097222222222172</v>
      </c>
      <c r="AZ29" s="137">
        <v>0.64583333333333282</v>
      </c>
      <c r="BA29" s="137">
        <v>0.65069444444444391</v>
      </c>
      <c r="BB29" s="137">
        <v>0.655555555555555</v>
      </c>
      <c r="BC29" s="137">
        <v>0.6604166666666661</v>
      </c>
      <c r="BD29" s="137">
        <v>0.66527777777777719</v>
      </c>
      <c r="BE29" s="137">
        <v>0.67013888888888828</v>
      </c>
      <c r="BF29" s="137">
        <v>0.67499999999999938</v>
      </c>
      <c r="BG29" s="137">
        <v>0.67986111111111047</v>
      </c>
      <c r="BH29" s="137">
        <v>0.68472222222222157</v>
      </c>
      <c r="BI29" s="137">
        <v>0.68958333333333266</v>
      </c>
      <c r="BJ29" s="137">
        <v>0.69444444444444375</v>
      </c>
      <c r="BK29" s="137">
        <v>0.69930555555555485</v>
      </c>
      <c r="BL29" s="137">
        <v>0.70416666666666594</v>
      </c>
      <c r="BM29" s="137">
        <v>0.70902777777777704</v>
      </c>
      <c r="BN29" s="137">
        <v>0.71388888888888813</v>
      </c>
      <c r="BO29" s="137">
        <v>0.71874999999999922</v>
      </c>
      <c r="BP29" s="137">
        <v>0.72361111111111032</v>
      </c>
      <c r="BQ29" s="137">
        <v>0.72847222222222141</v>
      </c>
      <c r="BR29" s="137">
        <v>0.7333333333333325</v>
      </c>
      <c r="BS29" s="137">
        <v>0.7381944444444436</v>
      </c>
      <c r="BT29" s="137">
        <v>0.74305555555555469</v>
      </c>
      <c r="BU29" s="137">
        <v>0.74791666666666579</v>
      </c>
      <c r="BV29" s="137">
        <v>0.75277777777777688</v>
      </c>
      <c r="BW29" s="137">
        <v>0.75763888888888797</v>
      </c>
      <c r="BX29" s="137">
        <v>0.76249999999999907</v>
      </c>
      <c r="BY29" s="137">
        <v>0.76736111111111016</v>
      </c>
      <c r="BZ29" s="137">
        <v>0.77222222222222126</v>
      </c>
      <c r="CA29" s="137">
        <v>0.77708333333333235</v>
      </c>
      <c r="CB29" s="137">
        <v>0.78194444444444344</v>
      </c>
      <c r="CC29" s="137">
        <v>0.78680555555555454</v>
      </c>
      <c r="CD29" s="137">
        <v>0.79166666666666563</v>
      </c>
      <c r="CE29" s="137">
        <v>0.79652777777777672</v>
      </c>
      <c r="CF29" s="137">
        <v>0.80138888888888782</v>
      </c>
      <c r="CG29" s="137">
        <v>0.80624999999999891</v>
      </c>
      <c r="CH29" s="137">
        <v>0.81111111111111001</v>
      </c>
      <c r="CI29" s="137">
        <v>0.82083333333333219</v>
      </c>
      <c r="CJ29" s="137">
        <v>0.83055555555555438</v>
      </c>
      <c r="CK29" s="137">
        <v>0.84027777777777657</v>
      </c>
      <c r="CL29" s="137">
        <v>0.84999999999999876</v>
      </c>
      <c r="CM29" s="137">
        <v>0.85972222222222094</v>
      </c>
      <c r="CN29" s="123"/>
    </row>
    <row r="30" spans="1:92" ht="18" customHeight="1">
      <c r="A30" s="123"/>
      <c r="B30" s="135" t="s">
        <v>14</v>
      </c>
      <c r="C30" s="136">
        <v>0.25833333333333336</v>
      </c>
      <c r="D30" s="136">
        <v>0.26319444444444445</v>
      </c>
      <c r="E30" s="136">
        <v>0.26805555555555555</v>
      </c>
      <c r="F30" s="136">
        <v>0.27291666666666664</v>
      </c>
      <c r="G30" s="136">
        <v>0.27777777777777773</v>
      </c>
      <c r="H30" s="136">
        <v>0.28263888888888883</v>
      </c>
      <c r="I30" s="136">
        <v>0.28749999999999992</v>
      </c>
      <c r="J30" s="136">
        <v>0.29236111111111102</v>
      </c>
      <c r="K30" s="136">
        <v>0.29722222222222211</v>
      </c>
      <c r="L30" s="136">
        <v>0.3020833333333332</v>
      </c>
      <c r="M30" s="136">
        <v>0.3069444444444443</v>
      </c>
      <c r="N30" s="136">
        <v>0.31180555555555539</v>
      </c>
      <c r="O30" s="136">
        <v>0.31666666666666649</v>
      </c>
      <c r="P30" s="136">
        <v>0.32152777777777758</v>
      </c>
      <c r="Q30" s="136">
        <v>0.32638888888888867</v>
      </c>
      <c r="R30" s="136">
        <v>0.33124999999999977</v>
      </c>
      <c r="S30" s="136">
        <v>0.33611111111111086</v>
      </c>
      <c r="T30" s="136">
        <v>0.34097222222222195</v>
      </c>
      <c r="U30" s="136">
        <v>0.34583333333333305</v>
      </c>
      <c r="V30" s="136">
        <v>0.35069444444444414</v>
      </c>
      <c r="W30" s="137">
        <v>0.35555555555555524</v>
      </c>
      <c r="X30" s="137">
        <v>0.36041666666666633</v>
      </c>
      <c r="Y30" s="137">
        <v>0.36527777777777742</v>
      </c>
      <c r="Z30" s="137">
        <v>0.37013888888888852</v>
      </c>
      <c r="AA30" s="137">
        <v>0.37499999999999961</v>
      </c>
      <c r="AB30" s="137">
        <v>0.37986111111111071</v>
      </c>
      <c r="AC30" s="137">
        <v>0.3847222222222218</v>
      </c>
      <c r="AD30" s="137">
        <v>0.38958333333333289</v>
      </c>
      <c r="AE30" s="137">
        <v>0.39444444444444399</v>
      </c>
      <c r="AF30" s="137">
        <v>0.39930555555555508</v>
      </c>
      <c r="AG30" s="137">
        <v>0.40416666666666617</v>
      </c>
      <c r="AH30" s="137">
        <v>0.41388888888888842</v>
      </c>
      <c r="AI30" s="137">
        <v>0.42361111111111066</v>
      </c>
      <c r="AJ30" s="137">
        <v>0.4333333333333329</v>
      </c>
      <c r="AK30" s="137">
        <v>0.44305555555555515</v>
      </c>
      <c r="AL30" s="137">
        <v>0.46249999999999958</v>
      </c>
      <c r="AM30" s="137">
        <v>0.48194444444444401</v>
      </c>
      <c r="AN30" s="137">
        <v>0.50138888888888844</v>
      </c>
      <c r="AO30" s="137">
        <v>0.52083333333333282</v>
      </c>
      <c r="AP30" s="137">
        <v>0.5402777777777773</v>
      </c>
      <c r="AQ30" s="137">
        <v>0.55972222222222179</v>
      </c>
      <c r="AR30" s="137">
        <v>0.57916666666666627</v>
      </c>
      <c r="AS30" s="137">
        <v>0.59861111111111076</v>
      </c>
      <c r="AT30" s="137">
        <v>0.60833333333333295</v>
      </c>
      <c r="AU30" s="137">
        <v>0.61805555555555514</v>
      </c>
      <c r="AV30" s="137">
        <v>0.62777777777777732</v>
      </c>
      <c r="AW30" s="137">
        <v>0.63263888888888842</v>
      </c>
      <c r="AX30" s="137">
        <v>0.63749999999999951</v>
      </c>
      <c r="AY30" s="137">
        <v>0.64236111111111061</v>
      </c>
      <c r="AZ30" s="137">
        <v>0.6472222222222217</v>
      </c>
      <c r="BA30" s="137">
        <v>0.65208333333333279</v>
      </c>
      <c r="BB30" s="137">
        <v>0.65694444444444389</v>
      </c>
      <c r="BC30" s="137">
        <v>0.66180555555555498</v>
      </c>
      <c r="BD30" s="137">
        <v>0.66666666666666607</v>
      </c>
      <c r="BE30" s="137">
        <v>0.67152777777777717</v>
      </c>
      <c r="BF30" s="137">
        <v>0.67638888888888826</v>
      </c>
      <c r="BG30" s="137">
        <v>0.68124999999999936</v>
      </c>
      <c r="BH30" s="137">
        <v>0.68611111111111045</v>
      </c>
      <c r="BI30" s="137">
        <v>0.69097222222222154</v>
      </c>
      <c r="BJ30" s="137">
        <v>0.69583333333333264</v>
      </c>
      <c r="BK30" s="137">
        <v>0.70069444444444373</v>
      </c>
      <c r="BL30" s="137">
        <v>0.70555555555555483</v>
      </c>
      <c r="BM30" s="137">
        <v>0.71041666666666592</v>
      </c>
      <c r="BN30" s="137">
        <v>0.71527777777777701</v>
      </c>
      <c r="BO30" s="137">
        <v>0.72013888888888811</v>
      </c>
      <c r="BP30" s="137">
        <v>0.7249999999999992</v>
      </c>
      <c r="BQ30" s="137">
        <v>0.72986111111111029</v>
      </c>
      <c r="BR30" s="137">
        <v>0.73472222222222139</v>
      </c>
      <c r="BS30" s="137">
        <v>0.73958333333333248</v>
      </c>
      <c r="BT30" s="137">
        <v>0.74444444444444358</v>
      </c>
      <c r="BU30" s="137">
        <v>0.74930555555555467</v>
      </c>
      <c r="BV30" s="137">
        <v>0.75416666666666576</v>
      </c>
      <c r="BW30" s="137">
        <v>0.75902777777777686</v>
      </c>
      <c r="BX30" s="137">
        <v>0.76388888888888795</v>
      </c>
      <c r="BY30" s="137">
        <v>0.76874999999999905</v>
      </c>
      <c r="BZ30" s="137">
        <v>0.77361111111111014</v>
      </c>
      <c r="CA30" s="137">
        <v>0.77847222222222123</v>
      </c>
      <c r="CB30" s="137">
        <v>0.78333333333333233</v>
      </c>
      <c r="CC30" s="137">
        <v>0.78819444444444342</v>
      </c>
      <c r="CD30" s="137">
        <v>0.79305555555555451</v>
      </c>
      <c r="CE30" s="137">
        <v>0.79791666666666561</v>
      </c>
      <c r="CF30" s="137">
        <v>0.8027777777777767</v>
      </c>
      <c r="CG30" s="137">
        <v>0.8076388888888878</v>
      </c>
      <c r="CH30" s="137">
        <v>0.81249999999999889</v>
      </c>
      <c r="CI30" s="137">
        <v>0.82222222222222108</v>
      </c>
      <c r="CJ30" s="137">
        <v>0.83194444444444327</v>
      </c>
      <c r="CK30" s="137">
        <v>0.84166666666666545</v>
      </c>
      <c r="CL30" s="137">
        <v>0.85138888888888764</v>
      </c>
      <c r="CM30" s="137">
        <v>0.86111111111110983</v>
      </c>
      <c r="CN30" s="123"/>
    </row>
    <row r="31" spans="1:92" ht="18" customHeight="1">
      <c r="A31" s="123"/>
      <c r="B31" s="135" t="s">
        <v>13</v>
      </c>
      <c r="C31" s="136">
        <v>0.2590277777777778</v>
      </c>
      <c r="D31" s="136">
        <v>0.2638888888888889</v>
      </c>
      <c r="E31" s="136">
        <v>0.26874999999999999</v>
      </c>
      <c r="F31" s="136">
        <v>0.27361111111111108</v>
      </c>
      <c r="G31" s="136">
        <v>0.27847222222222218</v>
      </c>
      <c r="H31" s="136">
        <v>0.28333333333333327</v>
      </c>
      <c r="I31" s="136">
        <v>0.28819444444444436</v>
      </c>
      <c r="J31" s="136">
        <v>0.29305555555555546</v>
      </c>
      <c r="K31" s="136">
        <v>0.29791666666666655</v>
      </c>
      <c r="L31" s="136">
        <v>0.30277777777777765</v>
      </c>
      <c r="M31" s="136">
        <v>0.30763888888888874</v>
      </c>
      <c r="N31" s="136">
        <v>0.31249999999999983</v>
      </c>
      <c r="O31" s="136">
        <v>0.31736111111111093</v>
      </c>
      <c r="P31" s="136">
        <v>0.32222222222222202</v>
      </c>
      <c r="Q31" s="136">
        <v>0.32708333333333311</v>
      </c>
      <c r="R31" s="136">
        <v>0.33194444444444421</v>
      </c>
      <c r="S31" s="136">
        <v>0.3368055555555553</v>
      </c>
      <c r="T31" s="136">
        <v>0.3416666666666664</v>
      </c>
      <c r="U31" s="136">
        <v>0.34652777777777749</v>
      </c>
      <c r="V31" s="136">
        <v>0.35138888888888858</v>
      </c>
      <c r="W31" s="137">
        <v>0.35624999999999968</v>
      </c>
      <c r="X31" s="137">
        <v>0.36111111111111077</v>
      </c>
      <c r="Y31" s="137">
        <v>0.36597222222222187</v>
      </c>
      <c r="Z31" s="137">
        <v>0.37083333333333296</v>
      </c>
      <c r="AA31" s="137">
        <v>0.37569444444444405</v>
      </c>
      <c r="AB31" s="137">
        <v>0.38055555555555515</v>
      </c>
      <c r="AC31" s="137">
        <v>0.38541666666666624</v>
      </c>
      <c r="AD31" s="137">
        <v>0.39027777777777733</v>
      </c>
      <c r="AE31" s="137">
        <v>0.39513888888888843</v>
      </c>
      <c r="AF31" s="137">
        <v>0.39999999999999952</v>
      </c>
      <c r="AG31" s="137">
        <v>0.40486111111111062</v>
      </c>
      <c r="AH31" s="137">
        <v>0.41458333333333286</v>
      </c>
      <c r="AI31" s="137">
        <v>0.4243055555555551</v>
      </c>
      <c r="AJ31" s="137">
        <v>0.43402777777777735</v>
      </c>
      <c r="AK31" s="137">
        <v>0.44374999999999959</v>
      </c>
      <c r="AL31" s="137">
        <v>0.46319444444444402</v>
      </c>
      <c r="AM31" s="137">
        <v>0.48263888888888845</v>
      </c>
      <c r="AN31" s="137">
        <v>0.50208333333333288</v>
      </c>
      <c r="AO31" s="137">
        <v>0.52152777777777726</v>
      </c>
      <c r="AP31" s="137">
        <v>0.54097222222222174</v>
      </c>
      <c r="AQ31" s="137">
        <v>0.56041666666666623</v>
      </c>
      <c r="AR31" s="137">
        <v>0.57986111111111072</v>
      </c>
      <c r="AS31" s="137">
        <v>0.5993055555555552</v>
      </c>
      <c r="AT31" s="137">
        <v>0.60902777777777739</v>
      </c>
      <c r="AU31" s="137">
        <v>0.61874999999999958</v>
      </c>
      <c r="AV31" s="137">
        <v>0.62847222222222177</v>
      </c>
      <c r="AW31" s="137">
        <v>0.63333333333333286</v>
      </c>
      <c r="AX31" s="137">
        <v>0.63819444444444395</v>
      </c>
      <c r="AY31" s="137">
        <v>0.64305555555555505</v>
      </c>
      <c r="AZ31" s="137">
        <v>0.64791666666666614</v>
      </c>
      <c r="BA31" s="137">
        <v>0.65277777777777724</v>
      </c>
      <c r="BB31" s="137">
        <v>0.65763888888888833</v>
      </c>
      <c r="BC31" s="137">
        <v>0.66249999999999942</v>
      </c>
      <c r="BD31" s="137">
        <v>0.66736111111111052</v>
      </c>
      <c r="BE31" s="137">
        <v>0.67222222222222161</v>
      </c>
      <c r="BF31" s="137">
        <v>0.6770833333333327</v>
      </c>
      <c r="BG31" s="137">
        <v>0.6819444444444438</v>
      </c>
      <c r="BH31" s="137">
        <v>0.68680555555555489</v>
      </c>
      <c r="BI31" s="137">
        <v>0.69166666666666599</v>
      </c>
      <c r="BJ31" s="137">
        <v>0.69652777777777708</v>
      </c>
      <c r="BK31" s="137">
        <v>0.70138888888888817</v>
      </c>
      <c r="BL31" s="137">
        <v>0.70624999999999927</v>
      </c>
      <c r="BM31" s="137">
        <v>0.71111111111111036</v>
      </c>
      <c r="BN31" s="137">
        <v>0.71597222222222145</v>
      </c>
      <c r="BO31" s="137">
        <v>0.72083333333333255</v>
      </c>
      <c r="BP31" s="137">
        <v>0.72569444444444364</v>
      </c>
      <c r="BQ31" s="137">
        <v>0.73055555555555474</v>
      </c>
      <c r="BR31" s="137">
        <v>0.73541666666666583</v>
      </c>
      <c r="BS31" s="137">
        <v>0.74027777777777692</v>
      </c>
      <c r="BT31" s="137">
        <v>0.74513888888888802</v>
      </c>
      <c r="BU31" s="137">
        <v>0.74999999999999911</v>
      </c>
      <c r="BV31" s="137">
        <v>0.75486111111111021</v>
      </c>
      <c r="BW31" s="137">
        <v>0.7597222222222213</v>
      </c>
      <c r="BX31" s="137">
        <v>0.76458333333333239</v>
      </c>
      <c r="BY31" s="137">
        <v>0.76944444444444349</v>
      </c>
      <c r="BZ31" s="137">
        <v>0.77430555555555458</v>
      </c>
      <c r="CA31" s="137">
        <v>0.77916666666666567</v>
      </c>
      <c r="CB31" s="137">
        <v>0.78402777777777677</v>
      </c>
      <c r="CC31" s="137">
        <v>0.78888888888888786</v>
      </c>
      <c r="CD31" s="137">
        <v>0.79374999999999896</v>
      </c>
      <c r="CE31" s="137">
        <v>0.79861111111111005</v>
      </c>
      <c r="CF31" s="137">
        <v>0.80347222222222114</v>
      </c>
      <c r="CG31" s="137">
        <v>0.80833333333333224</v>
      </c>
      <c r="CH31" s="137">
        <v>0.81319444444444333</v>
      </c>
      <c r="CI31" s="137">
        <v>0.82291666666666552</v>
      </c>
      <c r="CJ31" s="137">
        <v>0.83263888888888771</v>
      </c>
      <c r="CK31" s="137">
        <v>0.84236111111110989</v>
      </c>
      <c r="CL31" s="137">
        <v>0.85208333333333208</v>
      </c>
      <c r="CM31" s="137">
        <v>0.86180555555555427</v>
      </c>
      <c r="CN31" s="123"/>
    </row>
    <row r="32" spans="1:92" ht="18" customHeight="1">
      <c r="A32" s="123"/>
      <c r="B32" s="135" t="s">
        <v>12</v>
      </c>
      <c r="C32" s="136">
        <v>0.26041666666666669</v>
      </c>
      <c r="D32" s="136">
        <v>0.26527777777777778</v>
      </c>
      <c r="E32" s="136">
        <v>0.27013888888888887</v>
      </c>
      <c r="F32" s="136">
        <v>0.27499999999999997</v>
      </c>
      <c r="G32" s="136">
        <v>0.27986111111111106</v>
      </c>
      <c r="H32" s="136">
        <v>0.28472222222222215</v>
      </c>
      <c r="I32" s="136">
        <v>0.28958333333333325</v>
      </c>
      <c r="J32" s="136">
        <v>0.29444444444444434</v>
      </c>
      <c r="K32" s="136">
        <v>0.29930555555555544</v>
      </c>
      <c r="L32" s="136">
        <v>0.30416666666666653</v>
      </c>
      <c r="M32" s="136">
        <v>0.30902777777777762</v>
      </c>
      <c r="N32" s="136">
        <v>0.31388888888888872</v>
      </c>
      <c r="O32" s="136">
        <v>0.31874999999999981</v>
      </c>
      <c r="P32" s="136">
        <v>0.32361111111111091</v>
      </c>
      <c r="Q32" s="136">
        <v>0.328472222222222</v>
      </c>
      <c r="R32" s="136">
        <v>0.33333333333333309</v>
      </c>
      <c r="S32" s="136">
        <v>0.33819444444444419</v>
      </c>
      <c r="T32" s="136">
        <v>0.34305555555555528</v>
      </c>
      <c r="U32" s="136">
        <v>0.34791666666666637</v>
      </c>
      <c r="V32" s="136">
        <v>0.35277777777777747</v>
      </c>
      <c r="W32" s="137">
        <v>0.35763888888888856</v>
      </c>
      <c r="X32" s="137">
        <v>0.36249999999999966</v>
      </c>
      <c r="Y32" s="137">
        <v>0.36736111111111075</v>
      </c>
      <c r="Z32" s="137">
        <v>0.37222222222222184</v>
      </c>
      <c r="AA32" s="137">
        <v>0.37708333333333294</v>
      </c>
      <c r="AB32" s="137">
        <v>0.38194444444444403</v>
      </c>
      <c r="AC32" s="137">
        <v>0.38680555555555513</v>
      </c>
      <c r="AD32" s="137">
        <v>0.39166666666666622</v>
      </c>
      <c r="AE32" s="137">
        <v>0.39652777777777731</v>
      </c>
      <c r="AF32" s="137">
        <v>0.40138888888888841</v>
      </c>
      <c r="AG32" s="137">
        <v>0.4062499999999995</v>
      </c>
      <c r="AH32" s="137">
        <v>0.41597222222222174</v>
      </c>
      <c r="AI32" s="137">
        <v>0.42569444444444399</v>
      </c>
      <c r="AJ32" s="137">
        <v>0.43541666666666623</v>
      </c>
      <c r="AK32" s="137">
        <v>0.44513888888888847</v>
      </c>
      <c r="AL32" s="137">
        <v>0.4645833333333329</v>
      </c>
      <c r="AM32" s="137">
        <v>0.48402777777777733</v>
      </c>
      <c r="AN32" s="137">
        <v>0.50347222222222177</v>
      </c>
      <c r="AO32" s="137">
        <v>0.52291666666666614</v>
      </c>
      <c r="AP32" s="137">
        <v>0.54236111111111063</v>
      </c>
      <c r="AQ32" s="137">
        <v>0.56180555555555511</v>
      </c>
      <c r="AR32" s="137">
        <v>0.5812499999999996</v>
      </c>
      <c r="AS32" s="137">
        <v>0.60069444444444409</v>
      </c>
      <c r="AT32" s="137">
        <v>0.61041666666666627</v>
      </c>
      <c r="AU32" s="137">
        <v>0.62013888888888846</v>
      </c>
      <c r="AV32" s="137">
        <v>0.62986111111111065</v>
      </c>
      <c r="AW32" s="137">
        <v>0.63472222222222174</v>
      </c>
      <c r="AX32" s="137">
        <v>0.63958333333333284</v>
      </c>
      <c r="AY32" s="137">
        <v>0.64444444444444393</v>
      </c>
      <c r="AZ32" s="137">
        <v>0.64930555555555503</v>
      </c>
      <c r="BA32" s="137">
        <v>0.65416666666666612</v>
      </c>
      <c r="BB32" s="137">
        <v>0.65902777777777721</v>
      </c>
      <c r="BC32" s="137">
        <v>0.66388888888888831</v>
      </c>
      <c r="BD32" s="137">
        <v>0.6687499999999994</v>
      </c>
      <c r="BE32" s="137">
        <v>0.67361111111111049</v>
      </c>
      <c r="BF32" s="137">
        <v>0.67847222222222159</v>
      </c>
      <c r="BG32" s="137">
        <v>0.68333333333333268</v>
      </c>
      <c r="BH32" s="137">
        <v>0.68819444444444378</v>
      </c>
      <c r="BI32" s="137">
        <v>0.69305555555555487</v>
      </c>
      <c r="BJ32" s="137">
        <v>0.69791666666666596</v>
      </c>
      <c r="BK32" s="137">
        <v>0.70277777777777706</v>
      </c>
      <c r="BL32" s="137">
        <v>0.70763888888888815</v>
      </c>
      <c r="BM32" s="137">
        <v>0.71249999999999925</v>
      </c>
      <c r="BN32" s="137">
        <v>0.71736111111111034</v>
      </c>
      <c r="BO32" s="137">
        <v>0.72222222222222143</v>
      </c>
      <c r="BP32" s="137">
        <v>0.72708333333333253</v>
      </c>
      <c r="BQ32" s="137">
        <v>0.73194444444444362</v>
      </c>
      <c r="BR32" s="137">
        <v>0.73680555555555471</v>
      </c>
      <c r="BS32" s="137">
        <v>0.74166666666666581</v>
      </c>
      <c r="BT32" s="137">
        <v>0.7465277777777769</v>
      </c>
      <c r="BU32" s="137">
        <v>0.751388888888888</v>
      </c>
      <c r="BV32" s="137">
        <v>0.75624999999999909</v>
      </c>
      <c r="BW32" s="137">
        <v>0.76111111111111018</v>
      </c>
      <c r="BX32" s="137">
        <v>0.76597222222222128</v>
      </c>
      <c r="BY32" s="137">
        <v>0.77083333333333237</v>
      </c>
      <c r="BZ32" s="137">
        <v>0.77569444444444346</v>
      </c>
      <c r="CA32" s="137">
        <v>0.78055555555555456</v>
      </c>
      <c r="CB32" s="137">
        <v>0.78541666666666565</v>
      </c>
      <c r="CC32" s="137">
        <v>0.79027777777777675</v>
      </c>
      <c r="CD32" s="137">
        <v>0.79513888888888784</v>
      </c>
      <c r="CE32" s="137">
        <v>0.79999999999999893</v>
      </c>
      <c r="CF32" s="137">
        <v>0.80486111111111003</v>
      </c>
      <c r="CG32" s="137">
        <v>0.80972222222222112</v>
      </c>
      <c r="CH32" s="137">
        <v>0.81458333333333222</v>
      </c>
      <c r="CI32" s="137">
        <v>0.8243055555555544</v>
      </c>
      <c r="CJ32" s="137">
        <v>0.83402777777777659</v>
      </c>
      <c r="CK32" s="137">
        <v>0.84374999999999878</v>
      </c>
      <c r="CL32" s="137">
        <v>0.85347222222222097</v>
      </c>
      <c r="CM32" s="137">
        <v>0.86319444444444315</v>
      </c>
      <c r="CN32" s="123"/>
    </row>
    <row r="33" spans="1:95" ht="18" customHeight="1">
      <c r="A33" s="123"/>
      <c r="B33" s="135" t="s">
        <v>11</v>
      </c>
      <c r="C33" s="136">
        <v>0.26180555555555557</v>
      </c>
      <c r="D33" s="136">
        <v>0.26666666666666666</v>
      </c>
      <c r="E33" s="136">
        <v>0.27152777777777776</v>
      </c>
      <c r="F33" s="136">
        <v>0.27638888888888885</v>
      </c>
      <c r="G33" s="136">
        <v>0.28124999999999994</v>
      </c>
      <c r="H33" s="136">
        <v>0.28611111111111104</v>
      </c>
      <c r="I33" s="136">
        <v>0.29097222222222213</v>
      </c>
      <c r="J33" s="136">
        <v>0.29583333333333323</v>
      </c>
      <c r="K33" s="136">
        <v>0.30069444444444432</v>
      </c>
      <c r="L33" s="136">
        <v>0.30555555555555541</v>
      </c>
      <c r="M33" s="136">
        <v>0.31041666666666651</v>
      </c>
      <c r="N33" s="136">
        <v>0.3152777777777776</v>
      </c>
      <c r="O33" s="136">
        <v>0.3201388888888887</v>
      </c>
      <c r="P33" s="136">
        <v>0.32499999999999979</v>
      </c>
      <c r="Q33" s="136">
        <v>0.32986111111111088</v>
      </c>
      <c r="R33" s="136">
        <v>0.33472222222222198</v>
      </c>
      <c r="S33" s="136">
        <v>0.33958333333333307</v>
      </c>
      <c r="T33" s="136">
        <v>0.34444444444444416</v>
      </c>
      <c r="U33" s="136">
        <v>0.34930555555555526</v>
      </c>
      <c r="V33" s="136">
        <v>0.35416666666666635</v>
      </c>
      <c r="W33" s="137">
        <v>0.35902777777777745</v>
      </c>
      <c r="X33" s="137">
        <v>0.36388888888888854</v>
      </c>
      <c r="Y33" s="137">
        <v>0.36874999999999963</v>
      </c>
      <c r="Z33" s="137">
        <v>0.37361111111111073</v>
      </c>
      <c r="AA33" s="137">
        <v>0.37847222222222182</v>
      </c>
      <c r="AB33" s="137">
        <v>0.38333333333333292</v>
      </c>
      <c r="AC33" s="137">
        <v>0.38819444444444401</v>
      </c>
      <c r="AD33" s="137">
        <v>0.3930555555555551</v>
      </c>
      <c r="AE33" s="137">
        <v>0.3979166666666662</v>
      </c>
      <c r="AF33" s="137">
        <v>0.40277777777777729</v>
      </c>
      <c r="AG33" s="137">
        <v>0.40763888888888838</v>
      </c>
      <c r="AH33" s="137">
        <v>0.41736111111111063</v>
      </c>
      <c r="AI33" s="137">
        <v>0.42708333333333287</v>
      </c>
      <c r="AJ33" s="137">
        <v>0.43680555555555511</v>
      </c>
      <c r="AK33" s="137">
        <v>0.44652777777777736</v>
      </c>
      <c r="AL33" s="137">
        <v>0.46597222222222179</v>
      </c>
      <c r="AM33" s="137">
        <v>0.48541666666666622</v>
      </c>
      <c r="AN33" s="137">
        <v>0.50486111111111065</v>
      </c>
      <c r="AO33" s="137">
        <v>0.52430555555555503</v>
      </c>
      <c r="AP33" s="137">
        <v>0.54374999999999951</v>
      </c>
      <c r="AQ33" s="137">
        <v>0.563194444444444</v>
      </c>
      <c r="AR33" s="137">
        <v>0.58263888888888848</v>
      </c>
      <c r="AS33" s="137">
        <v>0.60208333333333297</v>
      </c>
      <c r="AT33" s="137">
        <v>0.61180555555555516</v>
      </c>
      <c r="AU33" s="137">
        <v>0.62152777777777735</v>
      </c>
      <c r="AV33" s="137">
        <v>0.63124999999999953</v>
      </c>
      <c r="AW33" s="137">
        <v>0.63611111111111063</v>
      </c>
      <c r="AX33" s="137">
        <v>0.64097222222222172</v>
      </c>
      <c r="AY33" s="137">
        <v>0.64583333333333282</v>
      </c>
      <c r="AZ33" s="137">
        <v>0.65069444444444391</v>
      </c>
      <c r="BA33" s="137">
        <v>0.655555555555555</v>
      </c>
      <c r="BB33" s="137">
        <v>0.6604166666666661</v>
      </c>
      <c r="BC33" s="137">
        <v>0.66527777777777719</v>
      </c>
      <c r="BD33" s="137">
        <v>0.67013888888888828</v>
      </c>
      <c r="BE33" s="137">
        <v>0.67499999999999938</v>
      </c>
      <c r="BF33" s="137">
        <v>0.67986111111111047</v>
      </c>
      <c r="BG33" s="137">
        <v>0.68472222222222157</v>
      </c>
      <c r="BH33" s="137">
        <v>0.68958333333333266</v>
      </c>
      <c r="BI33" s="137">
        <v>0.69444444444444375</v>
      </c>
      <c r="BJ33" s="137">
        <v>0.69930555555555485</v>
      </c>
      <c r="BK33" s="137">
        <v>0.70416666666666594</v>
      </c>
      <c r="BL33" s="137">
        <v>0.70902777777777704</v>
      </c>
      <c r="BM33" s="137">
        <v>0.71388888888888813</v>
      </c>
      <c r="BN33" s="137">
        <v>0.71874999999999922</v>
      </c>
      <c r="BO33" s="137">
        <v>0.72361111111111032</v>
      </c>
      <c r="BP33" s="137">
        <v>0.72847222222222141</v>
      </c>
      <c r="BQ33" s="137">
        <v>0.7333333333333325</v>
      </c>
      <c r="BR33" s="137">
        <v>0.7381944444444436</v>
      </c>
      <c r="BS33" s="137">
        <v>0.74305555555555469</v>
      </c>
      <c r="BT33" s="137">
        <v>0.74791666666666579</v>
      </c>
      <c r="BU33" s="137">
        <v>0.75277777777777688</v>
      </c>
      <c r="BV33" s="137">
        <v>0.75763888888888797</v>
      </c>
      <c r="BW33" s="137">
        <v>0.76249999999999907</v>
      </c>
      <c r="BX33" s="137">
        <v>0.76736111111111016</v>
      </c>
      <c r="BY33" s="137">
        <v>0.77222222222222126</v>
      </c>
      <c r="BZ33" s="137">
        <v>0.77708333333333235</v>
      </c>
      <c r="CA33" s="137">
        <v>0.78194444444444344</v>
      </c>
      <c r="CB33" s="137">
        <v>0.78680555555555454</v>
      </c>
      <c r="CC33" s="137">
        <v>0.79166666666666563</v>
      </c>
      <c r="CD33" s="137">
        <v>0.79652777777777672</v>
      </c>
      <c r="CE33" s="137">
        <v>0.80138888888888782</v>
      </c>
      <c r="CF33" s="137">
        <v>0.80624999999999891</v>
      </c>
      <c r="CG33" s="137">
        <v>0.81111111111111001</v>
      </c>
      <c r="CH33" s="137">
        <v>0.8159722222222211</v>
      </c>
      <c r="CI33" s="137">
        <v>0.82569444444444329</v>
      </c>
      <c r="CJ33" s="137">
        <v>0.83541666666666548</v>
      </c>
      <c r="CK33" s="137">
        <v>0.84513888888888766</v>
      </c>
      <c r="CL33" s="137">
        <v>0.85486111111110985</v>
      </c>
      <c r="CM33" s="137">
        <v>0.86458333333333204</v>
      </c>
      <c r="CN33" s="123"/>
    </row>
    <row r="34" spans="1:95" ht="18" customHeight="1">
      <c r="A34" s="123"/>
      <c r="B34" s="135" t="s">
        <v>10</v>
      </c>
      <c r="C34" s="136">
        <v>0.26319444444444445</v>
      </c>
      <c r="D34" s="136">
        <v>0.26805555555555555</v>
      </c>
      <c r="E34" s="136">
        <v>0.27291666666666664</v>
      </c>
      <c r="F34" s="136">
        <v>0.27777777777777773</v>
      </c>
      <c r="G34" s="136">
        <v>0.28263888888888883</v>
      </c>
      <c r="H34" s="136">
        <v>0.28749999999999992</v>
      </c>
      <c r="I34" s="136">
        <v>0.29236111111111102</v>
      </c>
      <c r="J34" s="136">
        <v>0.29722222222222211</v>
      </c>
      <c r="K34" s="136">
        <v>0.3020833333333332</v>
      </c>
      <c r="L34" s="136">
        <v>0.3069444444444443</v>
      </c>
      <c r="M34" s="136">
        <v>0.31180555555555539</v>
      </c>
      <c r="N34" s="136">
        <v>0.31666666666666649</v>
      </c>
      <c r="O34" s="136">
        <v>0.32152777777777758</v>
      </c>
      <c r="P34" s="136">
        <v>0.32638888888888867</v>
      </c>
      <c r="Q34" s="136">
        <v>0.33124999999999977</v>
      </c>
      <c r="R34" s="136">
        <v>0.33611111111111086</v>
      </c>
      <c r="S34" s="136">
        <v>0.34097222222222195</v>
      </c>
      <c r="T34" s="136">
        <v>0.34583333333333305</v>
      </c>
      <c r="U34" s="136">
        <v>0.35069444444444414</v>
      </c>
      <c r="V34" s="136">
        <v>0.35555555555555524</v>
      </c>
      <c r="W34" s="137">
        <v>0.36041666666666633</v>
      </c>
      <c r="X34" s="137">
        <v>0.36527777777777742</v>
      </c>
      <c r="Y34" s="137">
        <v>0.37013888888888852</v>
      </c>
      <c r="Z34" s="137">
        <v>0.37499999999999961</v>
      </c>
      <c r="AA34" s="137">
        <v>0.37986111111111071</v>
      </c>
      <c r="AB34" s="137">
        <v>0.3847222222222218</v>
      </c>
      <c r="AC34" s="137">
        <v>0.38958333333333289</v>
      </c>
      <c r="AD34" s="137">
        <v>0.39444444444444399</v>
      </c>
      <c r="AE34" s="137">
        <v>0.39930555555555508</v>
      </c>
      <c r="AF34" s="137">
        <v>0.40416666666666617</v>
      </c>
      <c r="AG34" s="137">
        <v>0.40902777777777727</v>
      </c>
      <c r="AH34" s="137">
        <v>0.41874999999999951</v>
      </c>
      <c r="AI34" s="137">
        <v>0.42847222222222175</v>
      </c>
      <c r="AJ34" s="137">
        <v>0.438194444444444</v>
      </c>
      <c r="AK34" s="137">
        <v>0.44791666666666624</v>
      </c>
      <c r="AL34" s="137">
        <v>0.46736111111111067</v>
      </c>
      <c r="AM34" s="137">
        <v>0.4868055555555551</v>
      </c>
      <c r="AN34" s="137">
        <v>0.50624999999999953</v>
      </c>
      <c r="AO34" s="137">
        <v>0.52569444444444391</v>
      </c>
      <c r="AP34" s="137">
        <v>0.5451388888888884</v>
      </c>
      <c r="AQ34" s="137">
        <v>0.56458333333333288</v>
      </c>
      <c r="AR34" s="137">
        <v>0.58402777777777737</v>
      </c>
      <c r="AS34" s="137">
        <v>0.60347222222222185</v>
      </c>
      <c r="AT34" s="137">
        <v>0.61319444444444404</v>
      </c>
      <c r="AU34" s="137">
        <v>0.62291666666666623</v>
      </c>
      <c r="AV34" s="137">
        <v>0.63263888888888842</v>
      </c>
      <c r="AW34" s="137">
        <v>0.63749999999999951</v>
      </c>
      <c r="AX34" s="137">
        <v>0.64236111111111061</v>
      </c>
      <c r="AY34" s="137">
        <v>0.6472222222222217</v>
      </c>
      <c r="AZ34" s="137">
        <v>0.65208333333333279</v>
      </c>
      <c r="BA34" s="137">
        <v>0.65694444444444389</v>
      </c>
      <c r="BB34" s="137">
        <v>0.66180555555555498</v>
      </c>
      <c r="BC34" s="137">
        <v>0.66666666666666607</v>
      </c>
      <c r="BD34" s="137">
        <v>0.67152777777777717</v>
      </c>
      <c r="BE34" s="137">
        <v>0.67638888888888826</v>
      </c>
      <c r="BF34" s="137">
        <v>0.68124999999999936</v>
      </c>
      <c r="BG34" s="137">
        <v>0.68611111111111045</v>
      </c>
      <c r="BH34" s="137">
        <v>0.69097222222222154</v>
      </c>
      <c r="BI34" s="137">
        <v>0.69583333333333264</v>
      </c>
      <c r="BJ34" s="137">
        <v>0.70069444444444373</v>
      </c>
      <c r="BK34" s="137">
        <v>0.70555555555555483</v>
      </c>
      <c r="BL34" s="137">
        <v>0.71041666666666592</v>
      </c>
      <c r="BM34" s="137">
        <v>0.71527777777777701</v>
      </c>
      <c r="BN34" s="137">
        <v>0.72013888888888811</v>
      </c>
      <c r="BO34" s="137">
        <v>0.7249999999999992</v>
      </c>
      <c r="BP34" s="137">
        <v>0.72986111111111029</v>
      </c>
      <c r="BQ34" s="137">
        <v>0.73472222222222139</v>
      </c>
      <c r="BR34" s="137">
        <v>0.73958333333333248</v>
      </c>
      <c r="BS34" s="137">
        <v>0.74444444444444358</v>
      </c>
      <c r="BT34" s="137">
        <v>0.74930555555555467</v>
      </c>
      <c r="BU34" s="137">
        <v>0.75416666666666576</v>
      </c>
      <c r="BV34" s="137">
        <v>0.75902777777777686</v>
      </c>
      <c r="BW34" s="137">
        <v>0.76388888888888795</v>
      </c>
      <c r="BX34" s="137">
        <v>0.76874999999999905</v>
      </c>
      <c r="BY34" s="137">
        <v>0.77361111111111014</v>
      </c>
      <c r="BZ34" s="137">
        <v>0.77847222222222123</v>
      </c>
      <c r="CA34" s="137">
        <v>0.78333333333333233</v>
      </c>
      <c r="CB34" s="137">
        <v>0.78819444444444342</v>
      </c>
      <c r="CC34" s="137">
        <v>0.79305555555555451</v>
      </c>
      <c r="CD34" s="137">
        <v>0.79791666666666561</v>
      </c>
      <c r="CE34" s="137">
        <v>0.8027777777777767</v>
      </c>
      <c r="CF34" s="137">
        <v>0.8076388888888878</v>
      </c>
      <c r="CG34" s="137">
        <v>0.81249999999999889</v>
      </c>
      <c r="CH34" s="137">
        <v>0.81736111111110998</v>
      </c>
      <c r="CI34" s="137">
        <v>0.82708333333333217</v>
      </c>
      <c r="CJ34" s="137">
        <v>0.83680555555555436</v>
      </c>
      <c r="CK34" s="137">
        <v>0.84652777777777655</v>
      </c>
      <c r="CL34" s="137">
        <v>0.85624999999999873</v>
      </c>
      <c r="CM34" s="137">
        <v>0.86597222222222092</v>
      </c>
      <c r="CN34" s="123"/>
    </row>
    <row r="35" spans="1:95" ht="18" customHeight="1">
      <c r="A35" s="123"/>
      <c r="B35" s="135" t="s">
        <v>9</v>
      </c>
      <c r="C35" s="136">
        <v>0.2638888888888889</v>
      </c>
      <c r="D35" s="136">
        <v>0.26874999999999999</v>
      </c>
      <c r="E35" s="136">
        <v>0.27361111111111108</v>
      </c>
      <c r="F35" s="136">
        <v>0.27847222222222218</v>
      </c>
      <c r="G35" s="136">
        <v>0.28333333333333327</v>
      </c>
      <c r="H35" s="136">
        <v>0.28819444444444436</v>
      </c>
      <c r="I35" s="136">
        <v>0.29305555555555546</v>
      </c>
      <c r="J35" s="136">
        <v>0.29791666666666655</v>
      </c>
      <c r="K35" s="136">
        <v>0.30277777777777765</v>
      </c>
      <c r="L35" s="136">
        <v>0.30763888888888874</v>
      </c>
      <c r="M35" s="136">
        <v>0.31249999999999983</v>
      </c>
      <c r="N35" s="136">
        <v>0.31736111111111093</v>
      </c>
      <c r="O35" s="136">
        <v>0.32222222222222202</v>
      </c>
      <c r="P35" s="136">
        <v>0.32708333333333311</v>
      </c>
      <c r="Q35" s="136">
        <v>0.33194444444444421</v>
      </c>
      <c r="R35" s="136">
        <v>0.3368055555555553</v>
      </c>
      <c r="S35" s="136">
        <v>0.3416666666666664</v>
      </c>
      <c r="T35" s="136">
        <v>0.34652777777777749</v>
      </c>
      <c r="U35" s="136">
        <v>0.35138888888888858</v>
      </c>
      <c r="V35" s="136">
        <v>0.35624999999999968</v>
      </c>
      <c r="W35" s="137">
        <v>0.36111111111111077</v>
      </c>
      <c r="X35" s="137">
        <v>0.36597222222222187</v>
      </c>
      <c r="Y35" s="137">
        <v>0.37083333333333296</v>
      </c>
      <c r="Z35" s="137">
        <v>0.37569444444444405</v>
      </c>
      <c r="AA35" s="137">
        <v>0.38055555555555515</v>
      </c>
      <c r="AB35" s="137">
        <v>0.38541666666666624</v>
      </c>
      <c r="AC35" s="137">
        <v>0.39027777777777733</v>
      </c>
      <c r="AD35" s="137">
        <v>0.39513888888888843</v>
      </c>
      <c r="AE35" s="137">
        <v>0.39999999999999952</v>
      </c>
      <c r="AF35" s="137">
        <v>0.40486111111111062</v>
      </c>
      <c r="AG35" s="137">
        <v>0.40972222222222171</v>
      </c>
      <c r="AH35" s="137">
        <v>0.41944444444444395</v>
      </c>
      <c r="AI35" s="137">
        <v>0.4291666666666662</v>
      </c>
      <c r="AJ35" s="137">
        <v>0.43888888888888844</v>
      </c>
      <c r="AK35" s="137">
        <v>0.44861111111111068</v>
      </c>
      <c r="AL35" s="137">
        <v>0.46805555555555511</v>
      </c>
      <c r="AM35" s="137">
        <v>0.48749999999999954</v>
      </c>
      <c r="AN35" s="137">
        <v>0.50694444444444398</v>
      </c>
      <c r="AO35" s="137">
        <v>0.52638888888888835</v>
      </c>
      <c r="AP35" s="137">
        <v>0.54583333333333284</v>
      </c>
      <c r="AQ35" s="137">
        <v>0.56527777777777732</v>
      </c>
      <c r="AR35" s="137">
        <v>0.58472222222222181</v>
      </c>
      <c r="AS35" s="137">
        <v>0.6041666666666663</v>
      </c>
      <c r="AT35" s="137">
        <v>0.61388888888888848</v>
      </c>
      <c r="AU35" s="137">
        <v>0.62361111111111067</v>
      </c>
      <c r="AV35" s="137">
        <v>0.63333333333333286</v>
      </c>
      <c r="AW35" s="137">
        <v>0.63819444444444395</v>
      </c>
      <c r="AX35" s="137">
        <v>0.64305555555555505</v>
      </c>
      <c r="AY35" s="137">
        <v>0.64791666666666614</v>
      </c>
      <c r="AZ35" s="137">
        <v>0.65277777777777724</v>
      </c>
      <c r="BA35" s="137">
        <v>0.65763888888888833</v>
      </c>
      <c r="BB35" s="137">
        <v>0.66249999999999942</v>
      </c>
      <c r="BC35" s="137">
        <v>0.66736111111111052</v>
      </c>
      <c r="BD35" s="137">
        <v>0.67222222222222161</v>
      </c>
      <c r="BE35" s="137">
        <v>0.6770833333333327</v>
      </c>
      <c r="BF35" s="137">
        <v>0.6819444444444438</v>
      </c>
      <c r="BG35" s="137">
        <v>0.68680555555555489</v>
      </c>
      <c r="BH35" s="137">
        <v>0.69166666666666599</v>
      </c>
      <c r="BI35" s="137">
        <v>0.69652777777777708</v>
      </c>
      <c r="BJ35" s="137">
        <v>0.70138888888888817</v>
      </c>
      <c r="BK35" s="137">
        <v>0.70624999999999927</v>
      </c>
      <c r="BL35" s="137">
        <v>0.71111111111111036</v>
      </c>
      <c r="BM35" s="137">
        <v>0.71597222222222145</v>
      </c>
      <c r="BN35" s="137">
        <v>0.72083333333333255</v>
      </c>
      <c r="BO35" s="137">
        <v>0.72569444444444364</v>
      </c>
      <c r="BP35" s="137">
        <v>0.73055555555555474</v>
      </c>
      <c r="BQ35" s="137">
        <v>0.73541666666666583</v>
      </c>
      <c r="BR35" s="137">
        <v>0.74027777777777692</v>
      </c>
      <c r="BS35" s="137">
        <v>0.74513888888888802</v>
      </c>
      <c r="BT35" s="137">
        <v>0.74999999999999911</v>
      </c>
      <c r="BU35" s="137">
        <v>0.75486111111111021</v>
      </c>
      <c r="BV35" s="137">
        <v>0.7597222222222213</v>
      </c>
      <c r="BW35" s="137">
        <v>0.76458333333333239</v>
      </c>
      <c r="BX35" s="137">
        <v>0.76944444444444349</v>
      </c>
      <c r="BY35" s="137">
        <v>0.77430555555555458</v>
      </c>
      <c r="BZ35" s="137">
        <v>0.77916666666666567</v>
      </c>
      <c r="CA35" s="137">
        <v>0.78402777777777677</v>
      </c>
      <c r="CB35" s="137">
        <v>0.78888888888888786</v>
      </c>
      <c r="CC35" s="137">
        <v>0.79374999999999896</v>
      </c>
      <c r="CD35" s="137">
        <v>0.79861111111111005</v>
      </c>
      <c r="CE35" s="137">
        <v>0.80347222222222114</v>
      </c>
      <c r="CF35" s="137">
        <v>0.80833333333333224</v>
      </c>
      <c r="CG35" s="137">
        <v>0.81319444444444333</v>
      </c>
      <c r="CH35" s="137">
        <v>0.81805555555555443</v>
      </c>
      <c r="CI35" s="137">
        <v>0.82777777777777661</v>
      </c>
      <c r="CJ35" s="137">
        <v>0.8374999999999988</v>
      </c>
      <c r="CK35" s="137">
        <v>0.84722222222222099</v>
      </c>
      <c r="CL35" s="137">
        <v>0.85694444444444318</v>
      </c>
      <c r="CM35" s="137">
        <v>0.86666666666666536</v>
      </c>
      <c r="CN35" s="123"/>
    </row>
    <row r="36" spans="1:95" ht="18" customHeight="1">
      <c r="A36" s="123"/>
      <c r="B36" s="135" t="s">
        <v>8</v>
      </c>
      <c r="C36" s="136">
        <v>0.26458333333333334</v>
      </c>
      <c r="D36" s="136">
        <v>0.26944444444444443</v>
      </c>
      <c r="E36" s="136">
        <v>0.27430555555555552</v>
      </c>
      <c r="F36" s="136">
        <v>0.27916666666666662</v>
      </c>
      <c r="G36" s="136">
        <v>0.28402777777777771</v>
      </c>
      <c r="H36" s="136">
        <v>0.28888888888888881</v>
      </c>
      <c r="I36" s="136">
        <v>0.2937499999999999</v>
      </c>
      <c r="J36" s="136">
        <v>0.29861111111111099</v>
      </c>
      <c r="K36" s="136">
        <v>0.30347222222222209</v>
      </c>
      <c r="L36" s="136">
        <v>0.30833333333333318</v>
      </c>
      <c r="M36" s="136">
        <v>0.31319444444444428</v>
      </c>
      <c r="N36" s="136">
        <v>0.31805555555555537</v>
      </c>
      <c r="O36" s="136">
        <v>0.32291666666666646</v>
      </c>
      <c r="P36" s="136">
        <v>0.32777777777777756</v>
      </c>
      <c r="Q36" s="136">
        <v>0.33263888888888865</v>
      </c>
      <c r="R36" s="136">
        <v>0.33749999999999974</v>
      </c>
      <c r="S36" s="136">
        <v>0.34236111111111084</v>
      </c>
      <c r="T36" s="136">
        <v>0.34722222222222193</v>
      </c>
      <c r="U36" s="136">
        <v>0.35208333333333303</v>
      </c>
      <c r="V36" s="136">
        <v>0.35694444444444412</v>
      </c>
      <c r="W36" s="137">
        <v>0.36180555555555521</v>
      </c>
      <c r="X36" s="137">
        <v>0.36666666666666631</v>
      </c>
      <c r="Y36" s="137">
        <v>0.3715277777777774</v>
      </c>
      <c r="Z36" s="137">
        <v>0.3763888888888885</v>
      </c>
      <c r="AA36" s="137">
        <v>0.38124999999999959</v>
      </c>
      <c r="AB36" s="137">
        <v>0.38611111111111068</v>
      </c>
      <c r="AC36" s="137">
        <v>0.39097222222222178</v>
      </c>
      <c r="AD36" s="137">
        <v>0.39583333333333287</v>
      </c>
      <c r="AE36" s="137">
        <v>0.40069444444444396</v>
      </c>
      <c r="AF36" s="137">
        <v>0.40555555555555506</v>
      </c>
      <c r="AG36" s="137">
        <v>0.41041666666666615</v>
      </c>
      <c r="AH36" s="137">
        <v>0.4201388888888884</v>
      </c>
      <c r="AI36" s="137">
        <v>0.42986111111111064</v>
      </c>
      <c r="AJ36" s="137">
        <v>0.43958333333333288</v>
      </c>
      <c r="AK36" s="137">
        <v>0.44930555555555513</v>
      </c>
      <c r="AL36" s="137">
        <v>0.46874999999999956</v>
      </c>
      <c r="AM36" s="137">
        <v>0.48819444444444399</v>
      </c>
      <c r="AN36" s="137">
        <v>0.50763888888888842</v>
      </c>
      <c r="AO36" s="137">
        <v>0.52708333333333279</v>
      </c>
      <c r="AP36" s="137">
        <v>0.54652777777777728</v>
      </c>
      <c r="AQ36" s="137">
        <v>0.56597222222222177</v>
      </c>
      <c r="AR36" s="137">
        <v>0.58541666666666625</v>
      </c>
      <c r="AS36" s="137">
        <v>0.60486111111111074</v>
      </c>
      <c r="AT36" s="137">
        <v>0.61458333333333293</v>
      </c>
      <c r="AU36" s="137">
        <v>0.62430555555555511</v>
      </c>
      <c r="AV36" s="137">
        <v>0.6340277777777773</v>
      </c>
      <c r="AW36" s="137">
        <v>0.6388888888888884</v>
      </c>
      <c r="AX36" s="137">
        <v>0.64374999999999949</v>
      </c>
      <c r="AY36" s="137">
        <v>0.64861111111111058</v>
      </c>
      <c r="AZ36" s="137">
        <v>0.65347222222222168</v>
      </c>
      <c r="BA36" s="137">
        <v>0.65833333333333277</v>
      </c>
      <c r="BB36" s="137">
        <v>0.66319444444444386</v>
      </c>
      <c r="BC36" s="137">
        <v>0.66805555555555496</v>
      </c>
      <c r="BD36" s="137">
        <v>0.67291666666666605</v>
      </c>
      <c r="BE36" s="137">
        <v>0.67777777777777715</v>
      </c>
      <c r="BF36" s="137">
        <v>0.68263888888888824</v>
      </c>
      <c r="BG36" s="137">
        <v>0.68749999999999933</v>
      </c>
      <c r="BH36" s="137">
        <v>0.69236111111111043</v>
      </c>
      <c r="BI36" s="137">
        <v>0.69722222222222152</v>
      </c>
      <c r="BJ36" s="137">
        <v>0.70208333333333262</v>
      </c>
      <c r="BK36" s="137">
        <v>0.70694444444444371</v>
      </c>
      <c r="BL36" s="137">
        <v>0.7118055555555548</v>
      </c>
      <c r="BM36" s="137">
        <v>0.7166666666666659</v>
      </c>
      <c r="BN36" s="137">
        <v>0.72152777777777699</v>
      </c>
      <c r="BO36" s="137">
        <v>0.72638888888888808</v>
      </c>
      <c r="BP36" s="137">
        <v>0.73124999999999918</v>
      </c>
      <c r="BQ36" s="137">
        <v>0.73611111111111027</v>
      </c>
      <c r="BR36" s="137">
        <v>0.74097222222222137</v>
      </c>
      <c r="BS36" s="137">
        <v>0.74583333333333246</v>
      </c>
      <c r="BT36" s="137">
        <v>0.75069444444444355</v>
      </c>
      <c r="BU36" s="137">
        <v>0.75555555555555465</v>
      </c>
      <c r="BV36" s="137">
        <v>0.76041666666666574</v>
      </c>
      <c r="BW36" s="137">
        <v>0.76527777777777684</v>
      </c>
      <c r="BX36" s="137">
        <v>0.77013888888888793</v>
      </c>
      <c r="BY36" s="137">
        <v>0.77499999999999902</v>
      </c>
      <c r="BZ36" s="137">
        <v>0.77986111111111012</v>
      </c>
      <c r="CA36" s="137">
        <v>0.78472222222222121</v>
      </c>
      <c r="CB36" s="137">
        <v>0.7895833333333323</v>
      </c>
      <c r="CC36" s="137">
        <v>0.7944444444444434</v>
      </c>
      <c r="CD36" s="137">
        <v>0.79930555555555449</v>
      </c>
      <c r="CE36" s="137">
        <v>0.80416666666666559</v>
      </c>
      <c r="CF36" s="137">
        <v>0.80902777777777668</v>
      </c>
      <c r="CG36" s="137">
        <v>0.81388888888888777</v>
      </c>
      <c r="CH36" s="137">
        <v>0.81874999999999887</v>
      </c>
      <c r="CI36" s="137">
        <v>0.82847222222222106</v>
      </c>
      <c r="CJ36" s="137">
        <v>0.83819444444444324</v>
      </c>
      <c r="CK36" s="137">
        <v>0.84791666666666543</v>
      </c>
      <c r="CL36" s="137">
        <v>0.85763888888888762</v>
      </c>
      <c r="CM36" s="137">
        <v>0.86736111111110981</v>
      </c>
      <c r="CN36" s="123"/>
    </row>
    <row r="37" spans="1:95" ht="18" customHeight="1">
      <c r="A37" s="123"/>
      <c r="B37" s="135" t="s">
        <v>7</v>
      </c>
      <c r="C37" s="136">
        <v>0.26527777777777778</v>
      </c>
      <c r="D37" s="136">
        <v>0.27013888888888887</v>
      </c>
      <c r="E37" s="136">
        <v>0.27499999999999997</v>
      </c>
      <c r="F37" s="136">
        <v>0.27986111111111106</v>
      </c>
      <c r="G37" s="136">
        <v>0.28472222222222215</v>
      </c>
      <c r="H37" s="136">
        <v>0.28958333333333325</v>
      </c>
      <c r="I37" s="136">
        <v>0.29444444444444434</v>
      </c>
      <c r="J37" s="136">
        <v>0.29930555555555544</v>
      </c>
      <c r="K37" s="136">
        <v>0.30416666666666653</v>
      </c>
      <c r="L37" s="136">
        <v>0.30902777777777762</v>
      </c>
      <c r="M37" s="136">
        <v>0.31388888888888872</v>
      </c>
      <c r="N37" s="136">
        <v>0.31874999999999981</v>
      </c>
      <c r="O37" s="136">
        <v>0.32361111111111091</v>
      </c>
      <c r="P37" s="136">
        <v>0.328472222222222</v>
      </c>
      <c r="Q37" s="136">
        <v>0.33333333333333309</v>
      </c>
      <c r="R37" s="136">
        <v>0.33819444444444419</v>
      </c>
      <c r="S37" s="136">
        <v>0.34305555555555528</v>
      </c>
      <c r="T37" s="136">
        <v>0.34791666666666637</v>
      </c>
      <c r="U37" s="136">
        <v>0.35277777777777747</v>
      </c>
      <c r="V37" s="136">
        <v>0.35763888888888856</v>
      </c>
      <c r="W37" s="137">
        <v>0.36249999999999966</v>
      </c>
      <c r="X37" s="137">
        <v>0.36736111111111075</v>
      </c>
      <c r="Y37" s="137">
        <v>0.37222222222222184</v>
      </c>
      <c r="Z37" s="137">
        <v>0.37708333333333294</v>
      </c>
      <c r="AA37" s="137">
        <v>0.38194444444444403</v>
      </c>
      <c r="AB37" s="137">
        <v>0.38680555555555513</v>
      </c>
      <c r="AC37" s="137">
        <v>0.39166666666666622</v>
      </c>
      <c r="AD37" s="137">
        <v>0.39652777777777731</v>
      </c>
      <c r="AE37" s="137">
        <v>0.40138888888888841</v>
      </c>
      <c r="AF37" s="137">
        <v>0.4062499999999995</v>
      </c>
      <c r="AG37" s="137">
        <v>0.41111111111111059</v>
      </c>
      <c r="AH37" s="137">
        <v>0.42083333333333284</v>
      </c>
      <c r="AI37" s="137">
        <v>0.43055555555555508</v>
      </c>
      <c r="AJ37" s="137">
        <v>0.44027777777777732</v>
      </c>
      <c r="AK37" s="137">
        <v>0.44999999999999957</v>
      </c>
      <c r="AL37" s="137">
        <v>0.469444444444444</v>
      </c>
      <c r="AM37" s="137">
        <v>0.48888888888888843</v>
      </c>
      <c r="AN37" s="137">
        <v>0.50833333333333286</v>
      </c>
      <c r="AO37" s="137">
        <v>0.52777777777777724</v>
      </c>
      <c r="AP37" s="137">
        <v>0.54722222222222172</v>
      </c>
      <c r="AQ37" s="137">
        <v>0.56666666666666621</v>
      </c>
      <c r="AR37" s="137">
        <v>0.58611111111111069</v>
      </c>
      <c r="AS37" s="137">
        <v>0.60555555555555518</v>
      </c>
      <c r="AT37" s="137">
        <v>0.61527777777777737</v>
      </c>
      <c r="AU37" s="137">
        <v>0.62499999999999956</v>
      </c>
      <c r="AV37" s="137">
        <v>0.63472222222222174</v>
      </c>
      <c r="AW37" s="137">
        <v>0.63958333333333284</v>
      </c>
      <c r="AX37" s="137">
        <v>0.64444444444444393</v>
      </c>
      <c r="AY37" s="137">
        <v>0.64930555555555503</v>
      </c>
      <c r="AZ37" s="137">
        <v>0.65416666666666612</v>
      </c>
      <c r="BA37" s="137">
        <v>0.65902777777777721</v>
      </c>
      <c r="BB37" s="137">
        <v>0.66388888888888831</v>
      </c>
      <c r="BC37" s="137">
        <v>0.6687499999999994</v>
      </c>
      <c r="BD37" s="137">
        <v>0.67361111111111049</v>
      </c>
      <c r="BE37" s="137">
        <v>0.67847222222222159</v>
      </c>
      <c r="BF37" s="137">
        <v>0.68333333333333268</v>
      </c>
      <c r="BG37" s="137">
        <v>0.68819444444444378</v>
      </c>
      <c r="BH37" s="137">
        <v>0.69305555555555487</v>
      </c>
      <c r="BI37" s="137">
        <v>0.69791666666666596</v>
      </c>
      <c r="BJ37" s="137">
        <v>0.70277777777777706</v>
      </c>
      <c r="BK37" s="137">
        <v>0.70763888888888815</v>
      </c>
      <c r="BL37" s="137">
        <v>0.71249999999999925</v>
      </c>
      <c r="BM37" s="137">
        <v>0.71736111111111034</v>
      </c>
      <c r="BN37" s="137">
        <v>0.72222222222222143</v>
      </c>
      <c r="BO37" s="137">
        <v>0.72708333333333253</v>
      </c>
      <c r="BP37" s="137">
        <v>0.73194444444444362</v>
      </c>
      <c r="BQ37" s="137">
        <v>0.73680555555555471</v>
      </c>
      <c r="BR37" s="137">
        <v>0.74166666666666581</v>
      </c>
      <c r="BS37" s="137">
        <v>0.7465277777777769</v>
      </c>
      <c r="BT37" s="137">
        <v>0.751388888888888</v>
      </c>
      <c r="BU37" s="137">
        <v>0.75624999999999909</v>
      </c>
      <c r="BV37" s="137">
        <v>0.76111111111111018</v>
      </c>
      <c r="BW37" s="137">
        <v>0.76597222222222128</v>
      </c>
      <c r="BX37" s="137">
        <v>0.77083333333333237</v>
      </c>
      <c r="BY37" s="137">
        <v>0.77569444444444346</v>
      </c>
      <c r="BZ37" s="137">
        <v>0.78055555555555456</v>
      </c>
      <c r="CA37" s="137">
        <v>0.78541666666666565</v>
      </c>
      <c r="CB37" s="137">
        <v>0.79027777777777675</v>
      </c>
      <c r="CC37" s="137">
        <v>0.79513888888888784</v>
      </c>
      <c r="CD37" s="137">
        <v>0.79999999999999893</v>
      </c>
      <c r="CE37" s="137">
        <v>0.80486111111111003</v>
      </c>
      <c r="CF37" s="137">
        <v>0.80972222222222112</v>
      </c>
      <c r="CG37" s="137">
        <v>0.81458333333333222</v>
      </c>
      <c r="CH37" s="137">
        <v>0.81944444444444331</v>
      </c>
      <c r="CI37" s="137">
        <v>0.8291666666666655</v>
      </c>
      <c r="CJ37" s="137">
        <v>0.83888888888888768</v>
      </c>
      <c r="CK37" s="137">
        <v>0.84861111111110987</v>
      </c>
      <c r="CL37" s="137">
        <v>0.85833333333333206</v>
      </c>
      <c r="CM37" s="137">
        <v>0.86805555555555425</v>
      </c>
      <c r="CN37" s="123"/>
    </row>
    <row r="38" spans="1:95" ht="18" customHeight="1"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</row>
    <row r="39" spans="1:95" ht="18" customHeight="1"/>
  </sheetData>
  <pageMargins left="0.70866141732283472" right="0.70866141732283472" top="0.74803149606299213" bottom="0.74803149606299213" header="0" footer="0"/>
  <pageSetup paperSize="8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zoomScale="75" zoomScaleNormal="75" zoomScaleSheetLayoutView="75" workbookViewId="0">
      <pane xSplit="2" topLeftCell="C1" activePane="topRight" state="frozen"/>
      <selection activeCell="K15" sqref="K15"/>
      <selection pane="topRight" activeCell="B3" sqref="B3"/>
    </sheetView>
  </sheetViews>
  <sheetFormatPr defaultColWidth="12.59765625" defaultRowHeight="18.75" customHeight="1"/>
  <cols>
    <col min="1" max="1" width="2.19921875" style="131" customWidth="1"/>
    <col min="2" max="2" width="20.19921875" style="131" customWidth="1"/>
    <col min="3" max="3" width="8.59765625" style="131" customWidth="1"/>
    <col min="4" max="4" width="11.19921875" style="131" customWidth="1"/>
    <col min="5" max="5" width="11" style="131" customWidth="1"/>
    <col min="6" max="6" width="9.69921875" style="131" customWidth="1"/>
    <col min="7" max="24" width="11.19921875" style="131" customWidth="1"/>
    <col min="25" max="25" width="2.19921875" style="131" customWidth="1"/>
    <col min="26" max="30" width="8" style="131" customWidth="1"/>
    <col min="31" max="16384" width="12.59765625" style="131"/>
  </cols>
  <sheetData>
    <row r="1" spans="1:25" s="126" customFormat="1" ht="18" customHeight="1" thickBot="1">
      <c r="A1" s="123"/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39"/>
      <c r="Y1" s="123"/>
    </row>
    <row r="2" spans="1:25" s="128" customFormat="1" ht="21.75" customHeight="1">
      <c r="A2" s="127"/>
      <c r="B2" s="141" t="str">
        <f>'215 (Mon - Fri)'!B2</f>
        <v>Route 215: Sunningdale - Gie Road - Wood</v>
      </c>
      <c r="C2" s="142"/>
      <c r="D2" s="142"/>
      <c r="E2" s="143"/>
      <c r="F2" s="143"/>
      <c r="G2" s="144"/>
      <c r="H2" s="144"/>
      <c r="I2" s="144"/>
      <c r="J2" s="144"/>
      <c r="K2" s="144"/>
      <c r="L2" s="145"/>
      <c r="M2" s="144"/>
      <c r="N2" s="144"/>
      <c r="O2" s="145"/>
      <c r="P2" s="144"/>
      <c r="Q2" s="144"/>
      <c r="R2" s="145"/>
      <c r="S2" s="144"/>
      <c r="T2" s="144"/>
      <c r="U2" s="145"/>
      <c r="V2" s="144"/>
      <c r="W2" s="144"/>
      <c r="X2" s="146"/>
      <c r="Y2" s="127"/>
    </row>
    <row r="3" spans="1:25" s="130" customFormat="1" ht="21.75" customHeight="1">
      <c r="A3" s="129"/>
      <c r="B3" s="147" t="s">
        <v>1329</v>
      </c>
      <c r="C3" s="148"/>
      <c r="D3" s="148"/>
      <c r="E3" s="149"/>
      <c r="F3" s="149"/>
      <c r="G3" s="148"/>
      <c r="H3" s="148"/>
      <c r="I3" s="150"/>
      <c r="J3" s="148"/>
      <c r="K3" s="150"/>
      <c r="L3" s="151"/>
      <c r="M3" s="148"/>
      <c r="N3" s="148"/>
      <c r="O3" s="151"/>
      <c r="P3" s="148"/>
      <c r="Q3" s="148"/>
      <c r="R3" s="151"/>
      <c r="S3" s="148"/>
      <c r="T3" s="148"/>
      <c r="U3" s="151"/>
      <c r="V3" s="148"/>
      <c r="W3" s="148"/>
      <c r="X3" s="152"/>
      <c r="Y3" s="129"/>
    </row>
    <row r="4" spans="1:25" s="128" customFormat="1" ht="21.75" customHeight="1" thickBot="1">
      <c r="A4" s="127"/>
      <c r="B4" s="153" t="s">
        <v>1325</v>
      </c>
      <c r="C4" s="154"/>
      <c r="D4" s="154"/>
      <c r="E4" s="155"/>
      <c r="F4" s="155"/>
      <c r="G4" s="156"/>
      <c r="H4" s="156"/>
      <c r="I4" s="156"/>
      <c r="J4" s="156"/>
      <c r="K4" s="156"/>
      <c r="L4" s="156"/>
      <c r="M4" s="156"/>
      <c r="N4" s="156"/>
      <c r="O4" s="157"/>
      <c r="P4" s="156"/>
      <c r="Q4" s="156"/>
      <c r="R4" s="157"/>
      <c r="S4" s="156"/>
      <c r="T4" s="156"/>
      <c r="U4" s="157"/>
      <c r="V4" s="156"/>
      <c r="W4" s="156"/>
      <c r="X4" s="158"/>
      <c r="Y4" s="127"/>
    </row>
    <row r="5" spans="1:25" ht="18" customHeight="1">
      <c r="A5" s="123"/>
      <c r="Y5" s="123"/>
    </row>
    <row r="6" spans="1:25" ht="18" customHeight="1">
      <c r="B6" s="135" t="s">
        <v>7</v>
      </c>
      <c r="C6" s="136">
        <v>0.27777777777777779</v>
      </c>
      <c r="D6" s="136">
        <v>0.30902777777777779</v>
      </c>
      <c r="E6" s="136">
        <v>0.34027777777777773</v>
      </c>
      <c r="F6" s="136">
        <v>0.37152777777777773</v>
      </c>
      <c r="G6" s="136">
        <v>0.40277777777777773</v>
      </c>
      <c r="H6" s="136">
        <v>0.43402777777777773</v>
      </c>
      <c r="I6" s="136">
        <v>0.46527777777777773</v>
      </c>
      <c r="J6" s="136">
        <v>0.49652777777777773</v>
      </c>
      <c r="K6" s="136">
        <v>0.52777777777777779</v>
      </c>
      <c r="L6" s="136">
        <v>0.55902777777777779</v>
      </c>
      <c r="M6" s="136">
        <v>0.59027777777777779</v>
      </c>
      <c r="N6" s="136">
        <v>0.62152777777777779</v>
      </c>
      <c r="O6" s="136">
        <v>0.65277777777777779</v>
      </c>
      <c r="P6" s="136">
        <v>0.68402777777777779</v>
      </c>
      <c r="Q6" s="136">
        <v>0.71527777777777779</v>
      </c>
      <c r="R6" s="136">
        <v>0.74652777777777779</v>
      </c>
      <c r="S6" s="136">
        <v>0.77777777777777779</v>
      </c>
      <c r="T6" s="136">
        <v>0.80902777777777779</v>
      </c>
    </row>
    <row r="7" spans="1:25" ht="18" customHeight="1">
      <c r="B7" s="135" t="s">
        <v>8</v>
      </c>
      <c r="C7" s="136">
        <v>0.27847222222222223</v>
      </c>
      <c r="D7" s="136">
        <v>0.30972222222222223</v>
      </c>
      <c r="E7" s="136">
        <v>0.34097222222222223</v>
      </c>
      <c r="F7" s="136">
        <v>0.37222222222222223</v>
      </c>
      <c r="G7" s="136">
        <v>0.40347222222222223</v>
      </c>
      <c r="H7" s="136">
        <v>0.43472222222222223</v>
      </c>
      <c r="I7" s="136">
        <v>0.46597222222222223</v>
      </c>
      <c r="J7" s="136">
        <v>0.49722222222222223</v>
      </c>
      <c r="K7" s="136">
        <v>0.52847222222222223</v>
      </c>
      <c r="L7" s="136">
        <v>0.55972222222222223</v>
      </c>
      <c r="M7" s="136">
        <v>0.59097222222222223</v>
      </c>
      <c r="N7" s="136">
        <v>0.62222222222222223</v>
      </c>
      <c r="O7" s="136">
        <v>0.65347222222222223</v>
      </c>
      <c r="P7" s="136">
        <v>0.68472222222222223</v>
      </c>
      <c r="Q7" s="136">
        <v>0.71597222222222223</v>
      </c>
      <c r="R7" s="136">
        <v>0.74722222222222223</v>
      </c>
      <c r="S7" s="136">
        <v>0.77847222222222223</v>
      </c>
      <c r="T7" s="136">
        <v>0.80972222222222223</v>
      </c>
    </row>
    <row r="8" spans="1:25" ht="18" customHeight="1">
      <c r="B8" s="135" t="s">
        <v>9</v>
      </c>
      <c r="C8" s="136">
        <v>0.27916666666666667</v>
      </c>
      <c r="D8" s="136">
        <v>0.31041666666666667</v>
      </c>
      <c r="E8" s="136">
        <v>0.34166666666666662</v>
      </c>
      <c r="F8" s="136">
        <v>0.37291666666666662</v>
      </c>
      <c r="G8" s="136">
        <v>0.40416666666666662</v>
      </c>
      <c r="H8" s="136">
        <v>0.43541666666666662</v>
      </c>
      <c r="I8" s="136">
        <v>0.46666666666666662</v>
      </c>
      <c r="J8" s="136">
        <v>0.49791666666666662</v>
      </c>
      <c r="K8" s="136">
        <v>0.52916666666666667</v>
      </c>
      <c r="L8" s="136">
        <v>0.56041666666666667</v>
      </c>
      <c r="M8" s="136">
        <v>0.59166666666666667</v>
      </c>
      <c r="N8" s="136">
        <v>0.62291666666666667</v>
      </c>
      <c r="O8" s="136">
        <v>0.65416666666666667</v>
      </c>
      <c r="P8" s="136">
        <v>0.68541666666666667</v>
      </c>
      <c r="Q8" s="136">
        <v>0.71666666666666667</v>
      </c>
      <c r="R8" s="136">
        <v>0.74791666666666667</v>
      </c>
      <c r="S8" s="136">
        <v>0.77916666666666667</v>
      </c>
      <c r="T8" s="136">
        <v>0.81041666666666667</v>
      </c>
    </row>
    <row r="9" spans="1:25" ht="18" customHeight="1">
      <c r="B9" s="135" t="s">
        <v>10</v>
      </c>
      <c r="C9" s="136">
        <v>0.27986111111111112</v>
      </c>
      <c r="D9" s="136">
        <v>0.31111111111111112</v>
      </c>
      <c r="E9" s="136">
        <v>0.34236111111111112</v>
      </c>
      <c r="F9" s="136">
        <v>0.37361111111111112</v>
      </c>
      <c r="G9" s="136">
        <v>0.40486111111111112</v>
      </c>
      <c r="H9" s="136">
        <v>0.43611111111111112</v>
      </c>
      <c r="I9" s="136">
        <v>0.46736111111111112</v>
      </c>
      <c r="J9" s="136">
        <v>0.49861111111111112</v>
      </c>
      <c r="K9" s="136">
        <v>0.52986111111111112</v>
      </c>
      <c r="L9" s="136">
        <v>0.56111111111111112</v>
      </c>
      <c r="M9" s="136">
        <v>0.59236111111111112</v>
      </c>
      <c r="N9" s="136">
        <v>0.62361111111111112</v>
      </c>
      <c r="O9" s="136">
        <v>0.65486111111111112</v>
      </c>
      <c r="P9" s="136">
        <v>0.68611111111111101</v>
      </c>
      <c r="Q9" s="136">
        <v>0.71736111111111101</v>
      </c>
      <c r="R9" s="136">
        <v>0.74861111111111101</v>
      </c>
      <c r="S9" s="136">
        <v>0.77986111111111101</v>
      </c>
      <c r="T9" s="136">
        <v>0.81180555555555556</v>
      </c>
    </row>
    <row r="10" spans="1:25" ht="18" customHeight="1">
      <c r="B10" s="135" t="s">
        <v>11</v>
      </c>
      <c r="C10" s="136">
        <v>0.28055555555555556</v>
      </c>
      <c r="D10" s="136">
        <v>0.31180555555555556</v>
      </c>
      <c r="E10" s="136">
        <v>0.3430555555555555</v>
      </c>
      <c r="F10" s="136">
        <v>0.3743055555555555</v>
      </c>
      <c r="G10" s="136">
        <v>0.4055555555555555</v>
      </c>
      <c r="H10" s="136">
        <v>0.4368055555555555</v>
      </c>
      <c r="I10" s="136">
        <v>0.4680555555555555</v>
      </c>
      <c r="J10" s="136">
        <v>0.4993055555555555</v>
      </c>
      <c r="K10" s="136">
        <v>0.53055555555555556</v>
      </c>
      <c r="L10" s="136">
        <v>0.56180555555555556</v>
      </c>
      <c r="M10" s="136">
        <v>0.59375</v>
      </c>
      <c r="N10" s="136">
        <v>0.625</v>
      </c>
      <c r="O10" s="136">
        <v>0.65555555555555556</v>
      </c>
      <c r="P10" s="136">
        <v>0.68680555555555556</v>
      </c>
      <c r="Q10" s="136">
        <v>0.71805555555555556</v>
      </c>
      <c r="R10" s="136">
        <v>0.74930555555555556</v>
      </c>
      <c r="S10" s="136">
        <v>0.78055555555555556</v>
      </c>
      <c r="T10" s="136">
        <v>0.81319444444444444</v>
      </c>
    </row>
    <row r="11" spans="1:25" ht="18" customHeight="1">
      <c r="B11" s="135" t="s">
        <v>12</v>
      </c>
      <c r="C11" s="136">
        <v>0.28125</v>
      </c>
      <c r="D11" s="136">
        <v>0.3125</v>
      </c>
      <c r="E11" s="136">
        <v>0.34375</v>
      </c>
      <c r="F11" s="136">
        <v>0.375</v>
      </c>
      <c r="G11" s="136">
        <v>0.40625</v>
      </c>
      <c r="H11" s="136">
        <v>0.4375</v>
      </c>
      <c r="I11" s="136">
        <v>0.46875</v>
      </c>
      <c r="J11" s="136">
        <v>0.5</v>
      </c>
      <c r="K11" s="136">
        <v>0.53125</v>
      </c>
      <c r="L11" s="136">
        <v>0.5625</v>
      </c>
      <c r="M11" s="136">
        <v>0.59444444444444444</v>
      </c>
      <c r="N11" s="136">
        <v>0.62569444444444444</v>
      </c>
      <c r="O11" s="136">
        <v>0.65625</v>
      </c>
      <c r="P11" s="136">
        <v>0.6875</v>
      </c>
      <c r="Q11" s="136">
        <v>0.71875</v>
      </c>
      <c r="R11" s="136">
        <v>0.75</v>
      </c>
      <c r="S11" s="136">
        <v>0.78125</v>
      </c>
      <c r="T11" s="136">
        <v>0.81388888888888899</v>
      </c>
    </row>
    <row r="12" spans="1:25" ht="18" customHeight="1">
      <c r="B12" s="135" t="s">
        <v>13</v>
      </c>
      <c r="C12" s="136">
        <v>0.28263888888888888</v>
      </c>
      <c r="D12" s="136">
        <v>0.31388888888888888</v>
      </c>
      <c r="E12" s="136">
        <v>0.34513888888888888</v>
      </c>
      <c r="F12" s="136">
        <v>0.37638888888888888</v>
      </c>
      <c r="G12" s="136">
        <v>0.40763888888888888</v>
      </c>
      <c r="H12" s="136">
        <v>0.43888888888888888</v>
      </c>
      <c r="I12" s="136">
        <v>0.47013888888888888</v>
      </c>
      <c r="J12" s="136">
        <v>0.50138888888888888</v>
      </c>
      <c r="K12" s="136">
        <v>0.53263888888888888</v>
      </c>
      <c r="L12" s="136">
        <v>0.56388888888888888</v>
      </c>
      <c r="M12" s="136">
        <v>0.59513888888888888</v>
      </c>
      <c r="N12" s="136">
        <v>0.62638888888888888</v>
      </c>
      <c r="O12" s="136">
        <v>0.65763888888888888</v>
      </c>
      <c r="P12" s="136">
        <v>0.68888888888888899</v>
      </c>
      <c r="Q12" s="136">
        <v>0.72013888888888899</v>
      </c>
      <c r="R12" s="136">
        <v>0.75138888888888899</v>
      </c>
      <c r="S12" s="136">
        <v>0.78263888888888899</v>
      </c>
      <c r="T12" s="136">
        <v>0.81527777777777777</v>
      </c>
    </row>
    <row r="13" spans="1:25" ht="18" customHeight="1">
      <c r="B13" s="135" t="s">
        <v>14</v>
      </c>
      <c r="C13" s="136">
        <v>0.28333333333333333</v>
      </c>
      <c r="D13" s="136">
        <v>0.31458333333333333</v>
      </c>
      <c r="E13" s="136">
        <v>0.34583333333333338</v>
      </c>
      <c r="F13" s="136">
        <v>0.37708333333333338</v>
      </c>
      <c r="G13" s="136">
        <v>0.40833333333333338</v>
      </c>
      <c r="H13" s="136">
        <v>0.43958333333333338</v>
      </c>
      <c r="I13" s="136">
        <v>0.47083333333333338</v>
      </c>
      <c r="J13" s="136">
        <v>0.50208333333333333</v>
      </c>
      <c r="K13" s="136">
        <v>0.53333333333333333</v>
      </c>
      <c r="L13" s="136">
        <v>0.56458333333333333</v>
      </c>
      <c r="M13" s="136">
        <v>0.59583333333333333</v>
      </c>
      <c r="N13" s="136">
        <v>0.62708333333333333</v>
      </c>
      <c r="O13" s="136">
        <v>0.65833333333333333</v>
      </c>
      <c r="P13" s="136">
        <v>0.68958333333333333</v>
      </c>
      <c r="Q13" s="136">
        <v>0.72083333333333333</v>
      </c>
      <c r="R13" s="136">
        <v>0.75208333333333333</v>
      </c>
      <c r="S13" s="136">
        <v>0.78402777777777777</v>
      </c>
      <c r="T13" s="136">
        <v>0.81597222222222221</v>
      </c>
    </row>
    <row r="14" spans="1:25" ht="18" customHeight="1">
      <c r="B14" s="135" t="s">
        <v>15</v>
      </c>
      <c r="C14" s="136">
        <v>0.28472222222222221</v>
      </c>
      <c r="D14" s="136">
        <v>0.31597222222222221</v>
      </c>
      <c r="E14" s="136">
        <v>0.34722222222222227</v>
      </c>
      <c r="F14" s="136">
        <v>0.37847222222222227</v>
      </c>
      <c r="G14" s="136">
        <v>0.40972222222222227</v>
      </c>
      <c r="H14" s="136">
        <v>0.44097222222222227</v>
      </c>
      <c r="I14" s="136">
        <v>0.47222222222222227</v>
      </c>
      <c r="J14" s="136">
        <v>0.50347222222222221</v>
      </c>
      <c r="K14" s="136">
        <v>0.53472222222222221</v>
      </c>
      <c r="L14" s="136">
        <v>0.56597222222222221</v>
      </c>
      <c r="M14" s="136">
        <v>0.59722222222222221</v>
      </c>
      <c r="N14" s="136">
        <v>0.62847222222222221</v>
      </c>
      <c r="O14" s="136">
        <v>0.65972222222222221</v>
      </c>
      <c r="P14" s="136">
        <v>0.69097222222222221</v>
      </c>
      <c r="Q14" s="136">
        <v>0.72222222222222221</v>
      </c>
      <c r="R14" s="136">
        <v>0.75347222222222221</v>
      </c>
      <c r="S14" s="136">
        <v>0.78472222222222221</v>
      </c>
      <c r="T14" s="136">
        <v>0.81666666666666676</v>
      </c>
    </row>
    <row r="15" spans="1:25" ht="18" customHeight="1">
      <c r="B15" s="135" t="s">
        <v>16</v>
      </c>
      <c r="C15" s="136">
        <v>0.28541666666666665</v>
      </c>
      <c r="D15" s="136">
        <v>0.31666666666666665</v>
      </c>
      <c r="E15" s="136">
        <v>0.34791666666666665</v>
      </c>
      <c r="F15" s="136">
        <v>0.37916666666666665</v>
      </c>
      <c r="G15" s="136">
        <v>0.41041666666666665</v>
      </c>
      <c r="H15" s="136">
        <v>0.44166666666666665</v>
      </c>
      <c r="I15" s="136">
        <v>0.47291666666666665</v>
      </c>
      <c r="J15" s="136">
        <v>0.50416666666666665</v>
      </c>
      <c r="K15" s="136">
        <v>0.53541666666666665</v>
      </c>
      <c r="L15" s="136">
        <v>0.56666666666666665</v>
      </c>
      <c r="M15" s="136">
        <v>0.59791666666666665</v>
      </c>
      <c r="N15" s="136">
        <v>0.62916666666666665</v>
      </c>
      <c r="O15" s="136">
        <v>0.66041666666666665</v>
      </c>
      <c r="P15" s="136">
        <v>0.69166666666666676</v>
      </c>
      <c r="Q15" s="136">
        <v>0.72291666666666676</v>
      </c>
      <c r="R15" s="136">
        <v>0.75416666666666676</v>
      </c>
      <c r="S15" s="136">
        <v>0.78541666666666676</v>
      </c>
      <c r="T15" s="136">
        <v>0.81736111111111109</v>
      </c>
    </row>
    <row r="16" spans="1:25" ht="18" customHeight="1">
      <c r="B16" s="135" t="s">
        <v>17</v>
      </c>
      <c r="C16" s="136">
        <v>0.28611111111111115</v>
      </c>
      <c r="D16" s="136">
        <v>0.31736111111111115</v>
      </c>
      <c r="E16" s="136">
        <v>0.34861111111111115</v>
      </c>
      <c r="F16" s="136">
        <v>0.37986111111111115</v>
      </c>
      <c r="G16" s="136">
        <v>0.41111111111111115</v>
      </c>
      <c r="H16" s="136">
        <v>0.44236111111111115</v>
      </c>
      <c r="I16" s="136">
        <v>0.47361111111111115</v>
      </c>
      <c r="J16" s="136">
        <v>0.50486111111111109</v>
      </c>
      <c r="K16" s="136">
        <v>0.53611111111111109</v>
      </c>
      <c r="L16" s="136">
        <v>0.56736111111111109</v>
      </c>
      <c r="M16" s="136">
        <v>0.59930555555555554</v>
      </c>
      <c r="N16" s="136">
        <v>0.63055555555555554</v>
      </c>
      <c r="O16" s="136">
        <v>0.66111111111111109</v>
      </c>
      <c r="P16" s="136">
        <v>0.69236111111111109</v>
      </c>
      <c r="Q16" s="136">
        <v>0.72361111111111109</v>
      </c>
      <c r="R16" s="136">
        <v>0.75486111111111109</v>
      </c>
      <c r="S16" s="136">
        <v>0.78680555555555554</v>
      </c>
      <c r="T16" s="136">
        <v>0.81805555555555554</v>
      </c>
    </row>
    <row r="17" spans="1:21" ht="18" customHeight="1">
      <c r="B17" s="135" t="s">
        <v>18</v>
      </c>
      <c r="C17" s="136">
        <v>0.28750000000000003</v>
      </c>
      <c r="D17" s="136">
        <v>0.31875000000000003</v>
      </c>
      <c r="E17" s="136">
        <v>0.35000000000000003</v>
      </c>
      <c r="F17" s="136">
        <v>0.38125000000000003</v>
      </c>
      <c r="G17" s="136">
        <v>0.41250000000000003</v>
      </c>
      <c r="H17" s="136">
        <v>0.44375000000000003</v>
      </c>
      <c r="I17" s="136">
        <v>0.47500000000000003</v>
      </c>
      <c r="J17" s="136">
        <v>0.50624999999999998</v>
      </c>
      <c r="K17" s="136">
        <v>0.53749999999999998</v>
      </c>
      <c r="L17" s="136">
        <v>0.56874999999999998</v>
      </c>
      <c r="M17" s="136">
        <v>0.6</v>
      </c>
      <c r="N17" s="136">
        <v>0.63124999999999998</v>
      </c>
      <c r="O17" s="136">
        <v>0.66249999999999998</v>
      </c>
      <c r="P17" s="136">
        <v>0.69374999999999998</v>
      </c>
      <c r="Q17" s="136">
        <v>0.72499999999999998</v>
      </c>
      <c r="R17" s="136">
        <v>0.75624999999999998</v>
      </c>
      <c r="S17" s="136">
        <v>0.78749999999999998</v>
      </c>
      <c r="T17" s="136">
        <v>0.81874999999999998</v>
      </c>
    </row>
    <row r="18" spans="1:21" ht="18" customHeight="1">
      <c r="B18" s="135" t="s">
        <v>19</v>
      </c>
      <c r="C18" s="136">
        <v>0.28819444444444448</v>
      </c>
      <c r="D18" s="136">
        <v>0.31944444444444448</v>
      </c>
      <c r="E18" s="136">
        <v>0.35069444444444442</v>
      </c>
      <c r="F18" s="136">
        <v>0.38194444444444442</v>
      </c>
      <c r="G18" s="136">
        <v>0.41319444444444442</v>
      </c>
      <c r="H18" s="136">
        <v>0.44444444444444442</v>
      </c>
      <c r="I18" s="136">
        <v>0.47569444444444442</v>
      </c>
      <c r="J18" s="136">
        <v>0.50694444444444442</v>
      </c>
      <c r="K18" s="136">
        <v>0.53819444444444442</v>
      </c>
      <c r="L18" s="136">
        <v>0.56944444444444442</v>
      </c>
      <c r="M18" s="136">
        <v>0.60069444444444442</v>
      </c>
      <c r="N18" s="136">
        <v>0.63194444444444442</v>
      </c>
      <c r="O18" s="136">
        <v>0.66319444444444442</v>
      </c>
      <c r="P18" s="136">
        <v>0.69444444444444453</v>
      </c>
      <c r="Q18" s="136">
        <v>0.72569444444444453</v>
      </c>
      <c r="R18" s="136">
        <v>0.75694444444444453</v>
      </c>
      <c r="S18" s="136">
        <v>0.78819444444444453</v>
      </c>
      <c r="T18" s="136">
        <v>0.81944444444444453</v>
      </c>
    </row>
    <row r="19" spans="1:21" ht="18" customHeight="1">
      <c r="B19" s="135" t="s">
        <v>20</v>
      </c>
      <c r="C19" s="136">
        <v>0.28888888888888892</v>
      </c>
      <c r="D19" s="136">
        <v>0.32013888888888892</v>
      </c>
      <c r="E19" s="136">
        <v>0.35138888888888892</v>
      </c>
      <c r="F19" s="136">
        <v>0.38263888888888892</v>
      </c>
      <c r="G19" s="136">
        <v>0.41388888888888892</v>
      </c>
      <c r="H19" s="136">
        <v>0.44513888888888892</v>
      </c>
      <c r="I19" s="136">
        <v>0.47638888888888892</v>
      </c>
      <c r="J19" s="136">
        <v>0.50763888888888886</v>
      </c>
      <c r="K19" s="136">
        <v>0.53888888888888886</v>
      </c>
      <c r="L19" s="136">
        <v>0.57013888888888886</v>
      </c>
      <c r="M19" s="136">
        <v>0.60138888888888886</v>
      </c>
      <c r="N19" s="136">
        <v>0.63263888888888886</v>
      </c>
      <c r="O19" s="136">
        <v>0.66388888888888886</v>
      </c>
      <c r="P19" s="136">
        <v>0.69513888888888886</v>
      </c>
      <c r="Q19" s="136">
        <v>0.72638888888888886</v>
      </c>
      <c r="R19" s="136">
        <v>0.75763888888888886</v>
      </c>
      <c r="S19" s="136">
        <v>0.78888888888888886</v>
      </c>
      <c r="T19" s="136">
        <v>0.82013888888888886</v>
      </c>
    </row>
    <row r="20" spans="1:21" ht="18" customHeight="1">
      <c r="B20" s="135" t="s">
        <v>21</v>
      </c>
      <c r="C20" s="136">
        <v>0.29097222222222224</v>
      </c>
      <c r="D20" s="136">
        <v>0.32222222222222224</v>
      </c>
      <c r="E20" s="136">
        <v>0.35347222222222219</v>
      </c>
      <c r="F20" s="136">
        <v>0.38472222222222219</v>
      </c>
      <c r="G20" s="136">
        <v>0.41597222222222219</v>
      </c>
      <c r="H20" s="136">
        <v>0.44722222222222219</v>
      </c>
      <c r="I20" s="136">
        <v>0.47847222222222219</v>
      </c>
      <c r="J20" s="136">
        <v>0.50972222222222219</v>
      </c>
      <c r="K20" s="136">
        <v>0.54097222222222219</v>
      </c>
      <c r="L20" s="136">
        <v>0.57222222222222219</v>
      </c>
      <c r="M20" s="136">
        <v>0.60277777777777775</v>
      </c>
      <c r="N20" s="136">
        <v>0.63402777777777775</v>
      </c>
      <c r="O20" s="136">
        <v>0.66597222222222219</v>
      </c>
      <c r="P20" s="136">
        <v>0.6972222222222223</v>
      </c>
      <c r="Q20" s="136">
        <v>0.7284722222222223</v>
      </c>
      <c r="R20" s="136">
        <v>0.7597222222222223</v>
      </c>
      <c r="S20" s="136">
        <v>0.7909722222222223</v>
      </c>
      <c r="T20" s="136">
        <v>0.82152777777777775</v>
      </c>
    </row>
    <row r="21" spans="1:21" ht="18" customHeight="1">
      <c r="B21" s="13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</row>
    <row r="22" spans="1:21" ht="18" customHeight="1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</row>
    <row r="23" spans="1:21" ht="18" customHeight="1">
      <c r="A23" s="123"/>
      <c r="B23" s="160" t="s">
        <v>21</v>
      </c>
      <c r="C23" s="161">
        <v>0.2951388888888889</v>
      </c>
      <c r="D23" s="136">
        <v>0.3263888888888889</v>
      </c>
      <c r="E23" s="137">
        <v>0.3576388888888889</v>
      </c>
      <c r="F23" s="137">
        <v>0.3888888888888889</v>
      </c>
      <c r="G23" s="137">
        <v>0.4201388888888889</v>
      </c>
      <c r="H23" s="137">
        <v>0.4513888888888889</v>
      </c>
      <c r="I23" s="137">
        <v>0.4826388888888889</v>
      </c>
      <c r="J23" s="137">
        <v>0.51388888888888895</v>
      </c>
      <c r="K23" s="137">
        <v>0.54513888888888895</v>
      </c>
      <c r="L23" s="137">
        <v>0.57638888888888895</v>
      </c>
      <c r="M23" s="137">
        <v>0.60763888888888895</v>
      </c>
      <c r="N23" s="137">
        <v>0.63888888888888895</v>
      </c>
      <c r="O23" s="137">
        <v>0.67013888888888884</v>
      </c>
      <c r="P23" s="137">
        <v>0.70138888888888884</v>
      </c>
      <c r="Q23" s="137">
        <v>0.73263888888888884</v>
      </c>
      <c r="R23" s="137">
        <v>0.76388888888888884</v>
      </c>
      <c r="S23" s="137">
        <v>0.79513888888888884</v>
      </c>
      <c r="T23" s="137">
        <v>0.82638888888888884</v>
      </c>
      <c r="U23" s="123"/>
    </row>
    <row r="24" spans="1:21" ht="18" customHeight="1">
      <c r="A24" s="123"/>
      <c r="B24" s="135" t="s">
        <v>20</v>
      </c>
      <c r="C24" s="140">
        <v>0.29652777777777778</v>
      </c>
      <c r="D24" s="136">
        <v>0.32777777777777778</v>
      </c>
      <c r="E24" s="136">
        <v>0.35902777777777778</v>
      </c>
      <c r="F24" s="136">
        <v>0.39027777777777778</v>
      </c>
      <c r="G24" s="136">
        <v>0.42152777777777778</v>
      </c>
      <c r="H24" s="136">
        <v>0.45277777777777778</v>
      </c>
      <c r="I24" s="136">
        <v>0.48402777777777778</v>
      </c>
      <c r="J24" s="136">
        <v>0.51527777777777783</v>
      </c>
      <c r="K24" s="136">
        <v>0.54652777777777783</v>
      </c>
      <c r="L24" s="136">
        <v>0.57777777777777783</v>
      </c>
      <c r="M24" s="136">
        <v>0.60902777777777783</v>
      </c>
      <c r="N24" s="136">
        <v>0.64027777777777783</v>
      </c>
      <c r="O24" s="136">
        <v>0.67152777777777783</v>
      </c>
      <c r="P24" s="136">
        <v>0.70277777777777783</v>
      </c>
      <c r="Q24" s="136">
        <v>0.73402777777777783</v>
      </c>
      <c r="R24" s="136">
        <v>0.76527777777777783</v>
      </c>
      <c r="S24" s="137">
        <v>0.79652777777777783</v>
      </c>
      <c r="T24" s="137">
        <v>0.82777777777777783</v>
      </c>
      <c r="U24" s="123"/>
    </row>
    <row r="25" spans="1:21" ht="18" customHeight="1">
      <c r="A25" s="123"/>
      <c r="B25" s="135" t="s">
        <v>19</v>
      </c>
      <c r="C25" s="136">
        <v>0.29722222222222222</v>
      </c>
      <c r="D25" s="136">
        <v>0.32847222222222222</v>
      </c>
      <c r="E25" s="136">
        <v>0.35972222222222222</v>
      </c>
      <c r="F25" s="136">
        <v>0.39097222222222222</v>
      </c>
      <c r="G25" s="136">
        <v>0.42222222222222222</v>
      </c>
      <c r="H25" s="136">
        <v>0.45347222222222222</v>
      </c>
      <c r="I25" s="136">
        <v>0.48472222222222222</v>
      </c>
      <c r="J25" s="136">
        <v>0.51597222222222217</v>
      </c>
      <c r="K25" s="136">
        <v>0.54722222222222217</v>
      </c>
      <c r="L25" s="136">
        <v>0.57847222222222217</v>
      </c>
      <c r="M25" s="136">
        <v>0.60972222222222217</v>
      </c>
      <c r="N25" s="136">
        <v>0.64097222222222217</v>
      </c>
      <c r="O25" s="136">
        <v>0.67222222222222217</v>
      </c>
      <c r="P25" s="136">
        <v>0.70347222222222217</v>
      </c>
      <c r="Q25" s="136">
        <v>0.73472222222222217</v>
      </c>
      <c r="R25" s="136">
        <v>0.76597222222222217</v>
      </c>
      <c r="S25" s="137">
        <v>0.79791666666666661</v>
      </c>
      <c r="T25" s="137">
        <v>0.82916666666666661</v>
      </c>
      <c r="U25" s="123"/>
    </row>
    <row r="26" spans="1:21" ht="18" customHeight="1">
      <c r="A26" s="123"/>
      <c r="B26" s="135" t="s">
        <v>18</v>
      </c>
      <c r="C26" s="136">
        <v>0.29791666666666666</v>
      </c>
      <c r="D26" s="136">
        <v>0.32916666666666666</v>
      </c>
      <c r="E26" s="136">
        <v>0.36041666666666666</v>
      </c>
      <c r="F26" s="136">
        <v>0.39166666666666666</v>
      </c>
      <c r="G26" s="136">
        <v>0.42291666666666666</v>
      </c>
      <c r="H26" s="136">
        <v>0.45416666666666666</v>
      </c>
      <c r="I26" s="136">
        <v>0.48541666666666666</v>
      </c>
      <c r="J26" s="136">
        <v>0.51666666666666672</v>
      </c>
      <c r="K26" s="136">
        <v>0.54791666666666672</v>
      </c>
      <c r="L26" s="136">
        <v>0.57916666666666672</v>
      </c>
      <c r="M26" s="136">
        <v>0.61041666666666672</v>
      </c>
      <c r="N26" s="136">
        <v>0.64236111111111105</v>
      </c>
      <c r="O26" s="136">
        <v>0.67361111111111116</v>
      </c>
      <c r="P26" s="136">
        <v>0.70486111111111116</v>
      </c>
      <c r="Q26" s="136">
        <v>0.73611111111111116</v>
      </c>
      <c r="R26" s="136">
        <v>0.76666666666666661</v>
      </c>
      <c r="S26" s="137">
        <v>0.79861111111111116</v>
      </c>
      <c r="T26" s="137">
        <v>0.82986111111111116</v>
      </c>
      <c r="U26" s="123"/>
    </row>
    <row r="27" spans="1:21" ht="18" customHeight="1">
      <c r="A27" s="123"/>
      <c r="B27" s="135" t="s">
        <v>17</v>
      </c>
      <c r="C27" s="136">
        <v>0.2986111111111111</v>
      </c>
      <c r="D27" s="136">
        <v>0.3298611111111111</v>
      </c>
      <c r="E27" s="136">
        <v>0.3611111111111111</v>
      </c>
      <c r="F27" s="136">
        <v>0.3923611111111111</v>
      </c>
      <c r="G27" s="136">
        <v>0.4236111111111111</v>
      </c>
      <c r="H27" s="136">
        <v>0.4548611111111111</v>
      </c>
      <c r="I27" s="136">
        <v>0.4861111111111111</v>
      </c>
      <c r="J27" s="136">
        <v>0.51736111111111105</v>
      </c>
      <c r="K27" s="136">
        <v>0.54861111111111105</v>
      </c>
      <c r="L27" s="136">
        <v>0.57986111111111105</v>
      </c>
      <c r="M27" s="136">
        <v>0.61111111111111105</v>
      </c>
      <c r="N27" s="136">
        <v>0.6430555555555556</v>
      </c>
      <c r="O27" s="136">
        <v>0.6743055555555556</v>
      </c>
      <c r="P27" s="136">
        <v>0.7055555555555556</v>
      </c>
      <c r="Q27" s="136">
        <v>0.7368055555555556</v>
      </c>
      <c r="R27" s="136">
        <v>0.76736111111111116</v>
      </c>
      <c r="S27" s="137">
        <v>0.7993055555555556</v>
      </c>
      <c r="T27" s="137">
        <v>0.8305555555555556</v>
      </c>
      <c r="U27" s="123"/>
    </row>
    <row r="28" spans="1:21" ht="18" customHeight="1">
      <c r="A28" s="123"/>
      <c r="B28" s="135" t="s">
        <v>16</v>
      </c>
      <c r="C28" s="136">
        <v>0.29930555555555555</v>
      </c>
      <c r="D28" s="136">
        <v>0.33055555555555555</v>
      </c>
      <c r="E28" s="136">
        <v>0.36180555555555555</v>
      </c>
      <c r="F28" s="136">
        <v>0.39305555555555555</v>
      </c>
      <c r="G28" s="136">
        <v>0.42430555555555555</v>
      </c>
      <c r="H28" s="136">
        <v>0.45555555555555555</v>
      </c>
      <c r="I28" s="136">
        <v>0.48680555555555555</v>
      </c>
      <c r="J28" s="136">
        <v>0.5180555555555556</v>
      </c>
      <c r="K28" s="136">
        <v>0.5493055555555556</v>
      </c>
      <c r="L28" s="136">
        <v>0.5805555555555556</v>
      </c>
      <c r="M28" s="136">
        <v>0.6118055555555556</v>
      </c>
      <c r="N28" s="136">
        <v>0.64444444444444449</v>
      </c>
      <c r="O28" s="136">
        <v>0.67569444444444438</v>
      </c>
      <c r="P28" s="136">
        <v>0.70694444444444438</v>
      </c>
      <c r="Q28" s="136">
        <v>0.73819444444444438</v>
      </c>
      <c r="R28" s="136">
        <v>0.7680555555555556</v>
      </c>
      <c r="S28" s="137">
        <v>0.79999999999999993</v>
      </c>
      <c r="T28" s="137">
        <v>0.83124999999999993</v>
      </c>
      <c r="U28" s="123"/>
    </row>
    <row r="29" spans="1:21" ht="18" customHeight="1">
      <c r="A29" s="123"/>
      <c r="B29" s="135" t="s">
        <v>15</v>
      </c>
      <c r="C29" s="136">
        <v>0.3</v>
      </c>
      <c r="D29" s="136">
        <v>0.33124999999999999</v>
      </c>
      <c r="E29" s="136">
        <v>0.36249999999999999</v>
      </c>
      <c r="F29" s="136">
        <v>0.39374999999999999</v>
      </c>
      <c r="G29" s="136">
        <v>0.42499999999999999</v>
      </c>
      <c r="H29" s="136">
        <v>0.45624999999999999</v>
      </c>
      <c r="I29" s="136">
        <v>0.48749999999999999</v>
      </c>
      <c r="J29" s="136">
        <v>0.51874999999999993</v>
      </c>
      <c r="K29" s="136">
        <v>0.54999999999999993</v>
      </c>
      <c r="L29" s="136">
        <v>0.58124999999999993</v>
      </c>
      <c r="M29" s="136">
        <v>0.61249999999999993</v>
      </c>
      <c r="N29" s="136">
        <v>0.64513888888888882</v>
      </c>
      <c r="O29" s="136">
        <v>0.67638888888888893</v>
      </c>
      <c r="P29" s="136">
        <v>0.70763888888888893</v>
      </c>
      <c r="Q29" s="136">
        <v>0.73888888888888893</v>
      </c>
      <c r="R29" s="136">
        <v>0.76874999999999993</v>
      </c>
      <c r="S29" s="137">
        <v>0.80069444444444438</v>
      </c>
      <c r="T29" s="137">
        <v>0.83194444444444438</v>
      </c>
      <c r="U29" s="123"/>
    </row>
    <row r="30" spans="1:21" ht="18" customHeight="1">
      <c r="A30" s="123"/>
      <c r="B30" s="135" t="s">
        <v>14</v>
      </c>
      <c r="C30" s="136">
        <v>0.30138888888888887</v>
      </c>
      <c r="D30" s="136">
        <v>0.33263888888888887</v>
      </c>
      <c r="E30" s="136">
        <v>0.36388888888888887</v>
      </c>
      <c r="F30" s="136">
        <v>0.39513888888888887</v>
      </c>
      <c r="G30" s="136">
        <v>0.42638888888888887</v>
      </c>
      <c r="H30" s="136">
        <v>0.45763888888888887</v>
      </c>
      <c r="I30" s="136">
        <v>0.48888888888888887</v>
      </c>
      <c r="J30" s="136">
        <v>0.52013888888888882</v>
      </c>
      <c r="K30" s="136">
        <v>0.55138888888888882</v>
      </c>
      <c r="L30" s="136">
        <v>0.58263888888888882</v>
      </c>
      <c r="M30" s="136">
        <v>0.61388888888888882</v>
      </c>
      <c r="N30" s="136">
        <v>0.64652777777777781</v>
      </c>
      <c r="O30" s="136">
        <v>0.6777777777777777</v>
      </c>
      <c r="P30" s="136">
        <v>0.7090277777777777</v>
      </c>
      <c r="Q30" s="136">
        <v>0.7402777777777777</v>
      </c>
      <c r="R30" s="136">
        <v>0.77013888888888893</v>
      </c>
      <c r="S30" s="137">
        <v>0.80208333333333337</v>
      </c>
      <c r="T30" s="137">
        <v>0.83333333333333337</v>
      </c>
      <c r="U30" s="123"/>
    </row>
    <row r="31" spans="1:21" ht="18" customHeight="1">
      <c r="A31" s="123"/>
      <c r="B31" s="135" t="s">
        <v>13</v>
      </c>
      <c r="C31" s="136">
        <v>0.30208333333333331</v>
      </c>
      <c r="D31" s="136">
        <v>0.33333333333333331</v>
      </c>
      <c r="E31" s="136">
        <v>0.36458333333333331</v>
      </c>
      <c r="F31" s="136">
        <v>0.39583333333333331</v>
      </c>
      <c r="G31" s="136">
        <v>0.42708333333333331</v>
      </c>
      <c r="H31" s="136">
        <v>0.45833333333333331</v>
      </c>
      <c r="I31" s="136">
        <v>0.48958333333333331</v>
      </c>
      <c r="J31" s="136">
        <v>0.52083333333333337</v>
      </c>
      <c r="K31" s="136">
        <v>0.55208333333333337</v>
      </c>
      <c r="L31" s="136">
        <v>0.58333333333333337</v>
      </c>
      <c r="M31" s="136">
        <v>0.61458333333333337</v>
      </c>
      <c r="N31" s="136">
        <v>0.64722222222222225</v>
      </c>
      <c r="O31" s="136">
        <v>0.67847222222222225</v>
      </c>
      <c r="P31" s="136">
        <v>0.70972222222222225</v>
      </c>
      <c r="Q31" s="136">
        <v>0.74097222222222225</v>
      </c>
      <c r="R31" s="136">
        <v>0.77083333333333337</v>
      </c>
      <c r="S31" s="137">
        <v>0.8027777777777777</v>
      </c>
      <c r="T31" s="137">
        <v>0.8340277777777777</v>
      </c>
      <c r="U31" s="123"/>
    </row>
    <row r="32" spans="1:21" ht="18" customHeight="1">
      <c r="A32" s="123"/>
      <c r="B32" s="135" t="s">
        <v>12</v>
      </c>
      <c r="C32" s="136">
        <v>0.30277777777777776</v>
      </c>
      <c r="D32" s="136">
        <v>0.33402777777777781</v>
      </c>
      <c r="E32" s="136">
        <v>0.36527777777777781</v>
      </c>
      <c r="F32" s="136">
        <v>0.39652777777777781</v>
      </c>
      <c r="G32" s="136">
        <v>0.42777777777777781</v>
      </c>
      <c r="H32" s="136">
        <v>0.45902777777777781</v>
      </c>
      <c r="I32" s="136">
        <v>0.49027777777777781</v>
      </c>
      <c r="J32" s="136">
        <v>0.52152777777777781</v>
      </c>
      <c r="K32" s="136">
        <v>0.55277777777777781</v>
      </c>
      <c r="L32" s="136">
        <v>0.58402777777777781</v>
      </c>
      <c r="M32" s="136">
        <v>0.61527777777777781</v>
      </c>
      <c r="N32" s="136">
        <v>0.6479166666666667</v>
      </c>
      <c r="O32" s="136">
        <v>0.6791666666666667</v>
      </c>
      <c r="P32" s="136">
        <v>0.7104166666666667</v>
      </c>
      <c r="Q32" s="136">
        <v>0.7416666666666667</v>
      </c>
      <c r="R32" s="136">
        <v>0.7715277777777777</v>
      </c>
      <c r="S32" s="137">
        <v>0.80347222222222225</v>
      </c>
      <c r="T32" s="137">
        <v>0.83472222222222225</v>
      </c>
      <c r="U32" s="123"/>
    </row>
    <row r="33" spans="1:25" ht="18" customHeight="1">
      <c r="A33" s="123"/>
      <c r="B33" s="135" t="s">
        <v>11</v>
      </c>
      <c r="C33" s="136">
        <v>0.3034722222222222</v>
      </c>
      <c r="D33" s="136">
        <v>0.3347222222222222</v>
      </c>
      <c r="E33" s="136">
        <v>0.3659722222222222</v>
      </c>
      <c r="F33" s="136">
        <v>0.3972222222222222</v>
      </c>
      <c r="G33" s="136">
        <v>0.4284722222222222</v>
      </c>
      <c r="H33" s="136">
        <v>0.4597222222222222</v>
      </c>
      <c r="I33" s="136">
        <v>0.4909722222222222</v>
      </c>
      <c r="J33" s="136">
        <v>0.52222222222222225</v>
      </c>
      <c r="K33" s="136">
        <v>0.55347222222222225</v>
      </c>
      <c r="L33" s="136">
        <v>0.58472222222222225</v>
      </c>
      <c r="M33" s="136">
        <v>0.61597222222222225</v>
      </c>
      <c r="N33" s="136">
        <v>0.64861111111111114</v>
      </c>
      <c r="O33" s="136">
        <v>0.67986111111111114</v>
      </c>
      <c r="P33" s="136">
        <v>0.71111111111111114</v>
      </c>
      <c r="Q33" s="136">
        <v>0.74236111111111114</v>
      </c>
      <c r="R33" s="136">
        <v>0.77222222222222225</v>
      </c>
      <c r="S33" s="137">
        <v>0.8041666666666667</v>
      </c>
      <c r="T33" s="137">
        <v>0.8354166666666667</v>
      </c>
      <c r="U33" s="123"/>
    </row>
    <row r="34" spans="1:25" ht="18" customHeight="1">
      <c r="A34" s="123"/>
      <c r="B34" s="135" t="s">
        <v>10</v>
      </c>
      <c r="C34" s="136">
        <v>0.30486111111111108</v>
      </c>
      <c r="D34" s="136">
        <v>0.33611111111111108</v>
      </c>
      <c r="E34" s="136">
        <v>0.36736111111111108</v>
      </c>
      <c r="F34" s="136">
        <v>0.39861111111111108</v>
      </c>
      <c r="G34" s="136">
        <v>0.42986111111111108</v>
      </c>
      <c r="H34" s="136">
        <v>0.46111111111111108</v>
      </c>
      <c r="I34" s="136">
        <v>0.49236111111111108</v>
      </c>
      <c r="J34" s="136">
        <v>0.52361111111111114</v>
      </c>
      <c r="K34" s="136">
        <v>0.55486111111111114</v>
      </c>
      <c r="L34" s="136">
        <v>0.58611111111111114</v>
      </c>
      <c r="M34" s="136">
        <v>0.61736111111111114</v>
      </c>
      <c r="N34" s="136">
        <v>0.65</v>
      </c>
      <c r="O34" s="136">
        <v>0.68125000000000002</v>
      </c>
      <c r="P34" s="136">
        <v>0.71250000000000002</v>
      </c>
      <c r="Q34" s="136">
        <v>0.74375000000000002</v>
      </c>
      <c r="R34" s="136">
        <v>0.77361111111111114</v>
      </c>
      <c r="S34" s="137">
        <v>0.80555555555555547</v>
      </c>
      <c r="T34" s="137">
        <v>0.83680555555555547</v>
      </c>
      <c r="U34" s="123"/>
    </row>
    <row r="35" spans="1:25" ht="18" customHeight="1">
      <c r="A35" s="123"/>
      <c r="B35" s="135" t="s">
        <v>9</v>
      </c>
      <c r="C35" s="136">
        <v>0.30555555555555552</v>
      </c>
      <c r="D35" s="136">
        <v>0.33680555555555558</v>
      </c>
      <c r="E35" s="136">
        <v>0.36805555555555558</v>
      </c>
      <c r="F35" s="136">
        <v>0.39930555555555558</v>
      </c>
      <c r="G35" s="136">
        <v>0.43055555555555558</v>
      </c>
      <c r="H35" s="136">
        <v>0.46180555555555558</v>
      </c>
      <c r="I35" s="136">
        <v>0.49305555555555558</v>
      </c>
      <c r="J35" s="136">
        <v>0.52430555555555558</v>
      </c>
      <c r="K35" s="136">
        <v>0.55555555555555558</v>
      </c>
      <c r="L35" s="136">
        <v>0.58680555555555558</v>
      </c>
      <c r="M35" s="136">
        <v>0.61805555555555558</v>
      </c>
      <c r="N35" s="136">
        <v>0.65069444444444446</v>
      </c>
      <c r="O35" s="136">
        <v>0.68194444444444446</v>
      </c>
      <c r="P35" s="136">
        <v>0.71319444444444446</v>
      </c>
      <c r="Q35" s="136">
        <v>0.74444444444444446</v>
      </c>
      <c r="R35" s="136">
        <v>0.77430555555555547</v>
      </c>
      <c r="S35" s="137">
        <v>0.80625000000000002</v>
      </c>
      <c r="T35" s="137">
        <v>0.83750000000000002</v>
      </c>
      <c r="U35" s="123"/>
    </row>
    <row r="36" spans="1:25" ht="18" customHeight="1">
      <c r="A36" s="123"/>
      <c r="B36" s="135" t="s">
        <v>8</v>
      </c>
      <c r="C36" s="136">
        <v>0.30624999999999997</v>
      </c>
      <c r="D36" s="136">
        <v>0.33749999999999997</v>
      </c>
      <c r="E36" s="136">
        <v>0.36874999999999997</v>
      </c>
      <c r="F36" s="136">
        <v>0.39999999999999997</v>
      </c>
      <c r="G36" s="136">
        <v>0.43124999999999997</v>
      </c>
      <c r="H36" s="136">
        <v>0.46249999999999997</v>
      </c>
      <c r="I36" s="136">
        <v>0.49374999999999997</v>
      </c>
      <c r="J36" s="136">
        <v>0.52500000000000002</v>
      </c>
      <c r="K36" s="136">
        <v>0.55625000000000002</v>
      </c>
      <c r="L36" s="136">
        <v>0.58750000000000002</v>
      </c>
      <c r="M36" s="136">
        <v>0.61875000000000002</v>
      </c>
      <c r="N36" s="136">
        <v>0.65138888888888891</v>
      </c>
      <c r="O36" s="136">
        <v>0.68263888888888891</v>
      </c>
      <c r="P36" s="136">
        <v>0.71388888888888891</v>
      </c>
      <c r="Q36" s="136">
        <v>0.74513888888888891</v>
      </c>
      <c r="R36" s="136">
        <v>0.77500000000000002</v>
      </c>
      <c r="S36" s="137">
        <v>0.80694444444444446</v>
      </c>
      <c r="T36" s="137">
        <v>0.83819444444444446</v>
      </c>
      <c r="U36" s="123"/>
    </row>
    <row r="37" spans="1:25" ht="18" customHeight="1">
      <c r="A37" s="123"/>
      <c r="B37" s="135" t="s">
        <v>7</v>
      </c>
      <c r="C37" s="136">
        <v>0.30833333333333335</v>
      </c>
      <c r="D37" s="136">
        <v>0.33958333333333335</v>
      </c>
      <c r="E37" s="136">
        <v>0.37083333333333335</v>
      </c>
      <c r="F37" s="136">
        <v>0.40208333333333335</v>
      </c>
      <c r="G37" s="136">
        <v>0.43333333333333335</v>
      </c>
      <c r="H37" s="136">
        <v>0.46458333333333335</v>
      </c>
      <c r="I37" s="136">
        <v>0.49583333333333335</v>
      </c>
      <c r="J37" s="136">
        <v>0.52708333333333335</v>
      </c>
      <c r="K37" s="136">
        <v>0.55833333333333335</v>
      </c>
      <c r="L37" s="136">
        <v>0.58958333333333335</v>
      </c>
      <c r="M37" s="136">
        <v>0.62083333333333335</v>
      </c>
      <c r="N37" s="136">
        <v>0.65208333333333335</v>
      </c>
      <c r="O37" s="136">
        <v>0.68333333333333324</v>
      </c>
      <c r="P37" s="136">
        <v>0.71458333333333324</v>
      </c>
      <c r="Q37" s="136">
        <v>0.74583333333333324</v>
      </c>
      <c r="R37" s="136">
        <v>0.77708333333333324</v>
      </c>
      <c r="S37" s="137">
        <v>0.80763888888888891</v>
      </c>
      <c r="T37" s="137">
        <v>0.83888888888888891</v>
      </c>
      <c r="U37" s="123"/>
    </row>
    <row r="38" spans="1:25" ht="18" customHeight="1">
      <c r="A38" s="12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23"/>
    </row>
    <row r="39" spans="1:25" ht="18" customHeight="1">
      <c r="A39" s="123"/>
      <c r="Y39" s="123"/>
    </row>
  </sheetData>
  <pageMargins left="0.7" right="0.7" top="0.75" bottom="0.75" header="0" footer="0"/>
  <pageSetup paperSize="8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644"/>
  <sheetViews>
    <sheetView zoomScale="75" zoomScaleNormal="75" workbookViewId="0">
      <selection activeCell="C3" sqref="C3"/>
    </sheetView>
  </sheetViews>
  <sheetFormatPr defaultColWidth="12.59765625" defaultRowHeight="15" customHeight="1"/>
  <cols>
    <col min="1" max="2" width="8" style="1" customWidth="1"/>
    <col min="3" max="3" width="7.19921875" style="1" customWidth="1"/>
    <col min="4" max="4" width="9.8984375" style="1" customWidth="1"/>
    <col min="5" max="5" width="20.3984375" style="1" customWidth="1"/>
    <col min="6" max="26" width="8" style="1" customWidth="1"/>
    <col min="27" max="16384" width="12.59765625" style="1"/>
  </cols>
  <sheetData>
    <row r="2" spans="3:5" ht="14.25" customHeight="1">
      <c r="C2" s="1" t="s">
        <v>22</v>
      </c>
      <c r="D2" s="2" t="s">
        <v>23</v>
      </c>
      <c r="E2" s="3" t="s">
        <v>24</v>
      </c>
    </row>
    <row r="3" spans="3:5" ht="14.25" customHeight="1">
      <c r="C3" s="1">
        <v>1</v>
      </c>
      <c r="D3" s="4" t="s">
        <v>25</v>
      </c>
      <c r="E3" s="5" t="s">
        <v>26</v>
      </c>
    </row>
    <row r="4" spans="3:5" ht="14.25" customHeight="1">
      <c r="C4" s="1">
        <v>2</v>
      </c>
      <c r="D4" s="6" t="s">
        <v>27</v>
      </c>
      <c r="E4" s="7" t="s">
        <v>28</v>
      </c>
    </row>
    <row r="5" spans="3:5" ht="14.25" customHeight="1">
      <c r="C5" s="1">
        <v>3</v>
      </c>
      <c r="D5" s="6" t="s">
        <v>29</v>
      </c>
      <c r="E5" s="7" t="s">
        <v>30</v>
      </c>
    </row>
    <row r="6" spans="3:5" ht="14.25" customHeight="1">
      <c r="C6" s="1">
        <v>4</v>
      </c>
      <c r="D6" s="6" t="s">
        <v>31</v>
      </c>
      <c r="E6" s="7" t="s">
        <v>32</v>
      </c>
    </row>
    <row r="7" spans="3:5" ht="14.25" customHeight="1">
      <c r="C7" s="1">
        <v>5</v>
      </c>
      <c r="D7" s="6" t="s">
        <v>33</v>
      </c>
      <c r="E7" s="7" t="s">
        <v>34</v>
      </c>
    </row>
    <row r="8" spans="3:5" ht="14.25" customHeight="1">
      <c r="C8" s="1">
        <v>6</v>
      </c>
      <c r="D8" s="6" t="s">
        <v>35</v>
      </c>
      <c r="E8" s="7" t="s">
        <v>36</v>
      </c>
    </row>
    <row r="9" spans="3:5" ht="14.25" customHeight="1">
      <c r="C9" s="1">
        <v>7</v>
      </c>
      <c r="D9" s="6" t="s">
        <v>37</v>
      </c>
      <c r="E9" s="7" t="s">
        <v>38</v>
      </c>
    </row>
    <row r="10" spans="3:5" ht="14.25" customHeight="1">
      <c r="C10" s="1">
        <v>8</v>
      </c>
      <c r="D10" s="6" t="s">
        <v>39</v>
      </c>
      <c r="E10" s="7" t="s">
        <v>6</v>
      </c>
    </row>
    <row r="11" spans="3:5" ht="14.25" customHeight="1">
      <c r="C11" s="1">
        <v>9</v>
      </c>
      <c r="D11" s="6" t="s">
        <v>40</v>
      </c>
      <c r="E11" s="7" t="s">
        <v>41</v>
      </c>
    </row>
    <row r="12" spans="3:5" ht="14.25" customHeight="1">
      <c r="C12" s="1">
        <v>10</v>
      </c>
      <c r="D12" s="6" t="s">
        <v>42</v>
      </c>
      <c r="E12" s="7" t="s">
        <v>43</v>
      </c>
    </row>
    <row r="13" spans="3:5" ht="14.25" customHeight="1">
      <c r="C13" s="1">
        <v>11</v>
      </c>
      <c r="D13" s="6" t="s">
        <v>44</v>
      </c>
      <c r="E13" s="7" t="s">
        <v>45</v>
      </c>
    </row>
    <row r="14" spans="3:5" ht="14.25" customHeight="1">
      <c r="C14" s="1">
        <v>12</v>
      </c>
      <c r="D14" s="6" t="s">
        <v>46</v>
      </c>
      <c r="E14" s="7" t="s">
        <v>47</v>
      </c>
    </row>
    <row r="15" spans="3:5" ht="14.25" customHeight="1">
      <c r="C15" s="1">
        <v>13</v>
      </c>
      <c r="D15" s="6" t="s">
        <v>48</v>
      </c>
      <c r="E15" s="7" t="s">
        <v>49</v>
      </c>
    </row>
    <row r="16" spans="3:5" ht="14.25" customHeight="1">
      <c r="C16" s="1">
        <v>14</v>
      </c>
      <c r="D16" s="6" t="s">
        <v>50</v>
      </c>
      <c r="E16" s="7" t="s">
        <v>51</v>
      </c>
    </row>
    <row r="17" spans="3:5" ht="14.25" customHeight="1">
      <c r="C17" s="1">
        <v>15</v>
      </c>
      <c r="D17" s="6" t="s">
        <v>52</v>
      </c>
      <c r="E17" s="7" t="s">
        <v>53</v>
      </c>
    </row>
    <row r="18" spans="3:5" ht="14.25" customHeight="1">
      <c r="C18" s="1">
        <v>45</v>
      </c>
      <c r="D18" s="6" t="s">
        <v>54</v>
      </c>
      <c r="E18" s="7" t="s">
        <v>55</v>
      </c>
    </row>
    <row r="19" spans="3:5" ht="14.25" customHeight="1">
      <c r="C19" s="1">
        <v>47</v>
      </c>
      <c r="D19" s="6" t="s">
        <v>56</v>
      </c>
      <c r="E19" s="7" t="s">
        <v>57</v>
      </c>
    </row>
    <row r="20" spans="3:5" ht="14.25" customHeight="1">
      <c r="C20" s="1">
        <v>49</v>
      </c>
      <c r="D20" s="6" t="s">
        <v>58</v>
      </c>
      <c r="E20" s="7" t="s">
        <v>21</v>
      </c>
    </row>
    <row r="21" spans="3:5" ht="14.25" customHeight="1">
      <c r="C21" s="1">
        <v>52</v>
      </c>
      <c r="D21" s="6" t="s">
        <v>59</v>
      </c>
      <c r="E21" s="7" t="s">
        <v>60</v>
      </c>
    </row>
    <row r="22" spans="3:5" ht="14.25" customHeight="1">
      <c r="C22" s="1">
        <v>54</v>
      </c>
      <c r="D22" s="6" t="s">
        <v>61</v>
      </c>
      <c r="E22" s="7" t="s">
        <v>62</v>
      </c>
    </row>
    <row r="23" spans="3:5" ht="14.25" customHeight="1">
      <c r="C23" s="1">
        <v>56</v>
      </c>
      <c r="D23" s="6" t="s">
        <v>63</v>
      </c>
      <c r="E23" s="7" t="s">
        <v>64</v>
      </c>
    </row>
    <row r="24" spans="3:5" ht="14.25" customHeight="1">
      <c r="C24" s="1">
        <v>58</v>
      </c>
      <c r="D24" s="6" t="s">
        <v>65</v>
      </c>
      <c r="E24" s="7" t="s">
        <v>66</v>
      </c>
    </row>
    <row r="25" spans="3:5" ht="14.25" customHeight="1">
      <c r="C25" s="1">
        <v>60</v>
      </c>
      <c r="D25" s="6" t="s">
        <v>67</v>
      </c>
      <c r="E25" s="7" t="s">
        <v>68</v>
      </c>
    </row>
    <row r="26" spans="3:5" ht="14.25" customHeight="1">
      <c r="C26" s="1">
        <v>74</v>
      </c>
      <c r="D26" s="6" t="s">
        <v>69</v>
      </c>
      <c r="E26" s="7" t="s">
        <v>70</v>
      </c>
    </row>
    <row r="27" spans="3:5" ht="14.25" customHeight="1">
      <c r="C27" s="1">
        <v>76</v>
      </c>
      <c r="D27" s="6" t="s">
        <v>71</v>
      </c>
      <c r="E27" s="7" t="s">
        <v>72</v>
      </c>
    </row>
    <row r="28" spans="3:5" ht="14.25" customHeight="1">
      <c r="C28" s="1">
        <v>88</v>
      </c>
      <c r="D28" s="6" t="s">
        <v>73</v>
      </c>
      <c r="E28" s="7" t="s">
        <v>74</v>
      </c>
    </row>
    <row r="29" spans="3:5" ht="14.25" customHeight="1">
      <c r="C29" s="1">
        <v>90</v>
      </c>
      <c r="D29" s="6" t="s">
        <v>75</v>
      </c>
      <c r="E29" s="7" t="s">
        <v>76</v>
      </c>
    </row>
    <row r="30" spans="3:5" ht="14.25" customHeight="1">
      <c r="C30" s="1">
        <v>92</v>
      </c>
      <c r="D30" s="6" t="s">
        <v>77</v>
      </c>
      <c r="E30" s="7" t="s">
        <v>78</v>
      </c>
    </row>
    <row r="31" spans="3:5" ht="14.25" customHeight="1">
      <c r="C31" s="1">
        <v>94</v>
      </c>
      <c r="D31" s="6" t="s">
        <v>79</v>
      </c>
      <c r="E31" s="7" t="s">
        <v>80</v>
      </c>
    </row>
    <row r="32" spans="3:5" ht="14.25" customHeight="1">
      <c r="C32" s="1">
        <v>95</v>
      </c>
      <c r="D32" s="6" t="s">
        <v>81</v>
      </c>
      <c r="E32" s="7" t="s">
        <v>82</v>
      </c>
    </row>
    <row r="33" spans="3:5" ht="14.25" customHeight="1">
      <c r="C33" s="1">
        <v>96</v>
      </c>
      <c r="D33" s="6" t="s">
        <v>83</v>
      </c>
      <c r="E33" s="7" t="s">
        <v>84</v>
      </c>
    </row>
    <row r="34" spans="3:5" ht="14.25" customHeight="1">
      <c r="C34" s="1">
        <v>97</v>
      </c>
      <c r="D34" s="6" t="s">
        <v>85</v>
      </c>
      <c r="E34" s="7" t="s">
        <v>86</v>
      </c>
    </row>
    <row r="35" spans="3:5" ht="14.25" customHeight="1">
      <c r="C35" s="1">
        <v>98</v>
      </c>
      <c r="D35" s="6" t="s">
        <v>87</v>
      </c>
      <c r="E35" s="7" t="s">
        <v>88</v>
      </c>
    </row>
    <row r="36" spans="3:5" ht="14.25" customHeight="1">
      <c r="C36" s="1">
        <v>101</v>
      </c>
      <c r="D36" s="6" t="s">
        <v>89</v>
      </c>
      <c r="E36" s="7" t="s">
        <v>90</v>
      </c>
    </row>
    <row r="37" spans="3:5" ht="14.25" customHeight="1">
      <c r="C37" s="1">
        <v>102</v>
      </c>
      <c r="D37" s="6" t="s">
        <v>91</v>
      </c>
      <c r="E37" s="7" t="s">
        <v>92</v>
      </c>
    </row>
    <row r="38" spans="3:5" ht="14.25" customHeight="1">
      <c r="C38" s="1">
        <v>103</v>
      </c>
      <c r="D38" s="6" t="s">
        <v>93</v>
      </c>
      <c r="E38" s="7" t="s">
        <v>94</v>
      </c>
    </row>
    <row r="39" spans="3:5" ht="14.25" customHeight="1">
      <c r="C39" s="1">
        <v>104</v>
      </c>
      <c r="D39" s="6" t="s">
        <v>95</v>
      </c>
      <c r="E39" s="7" t="s">
        <v>96</v>
      </c>
    </row>
    <row r="40" spans="3:5" ht="14.25" customHeight="1">
      <c r="C40" s="1">
        <v>105</v>
      </c>
      <c r="D40" s="6" t="s">
        <v>97</v>
      </c>
      <c r="E40" s="7" t="s">
        <v>98</v>
      </c>
    </row>
    <row r="41" spans="3:5" ht="14.25" customHeight="1">
      <c r="C41" s="1">
        <v>106</v>
      </c>
      <c r="D41" s="6" t="s">
        <v>99</v>
      </c>
      <c r="E41" s="7" t="s">
        <v>100</v>
      </c>
    </row>
    <row r="42" spans="3:5" ht="14.25" customHeight="1">
      <c r="C42" s="1">
        <v>107</v>
      </c>
      <c r="D42" s="6" t="s">
        <v>101</v>
      </c>
      <c r="E42" s="7" t="s">
        <v>102</v>
      </c>
    </row>
    <row r="43" spans="3:5" ht="14.25" customHeight="1">
      <c r="C43" s="1">
        <v>108</v>
      </c>
      <c r="D43" s="6" t="s">
        <v>103</v>
      </c>
      <c r="E43" s="7" t="s">
        <v>104</v>
      </c>
    </row>
    <row r="44" spans="3:5" ht="14.25" customHeight="1">
      <c r="C44" s="1">
        <v>109</v>
      </c>
      <c r="D44" s="6" t="s">
        <v>105</v>
      </c>
      <c r="E44" s="7" t="s">
        <v>106</v>
      </c>
    </row>
    <row r="45" spans="3:5" ht="14.25" customHeight="1">
      <c r="C45" s="1">
        <v>110</v>
      </c>
      <c r="D45" s="6" t="s">
        <v>107</v>
      </c>
      <c r="E45" s="7" t="s">
        <v>108</v>
      </c>
    </row>
    <row r="46" spans="3:5" ht="14.25" customHeight="1">
      <c r="C46" s="1">
        <v>111</v>
      </c>
      <c r="D46" s="6" t="s">
        <v>109</v>
      </c>
      <c r="E46" s="7" t="s">
        <v>110</v>
      </c>
    </row>
    <row r="47" spans="3:5" ht="14.25" customHeight="1">
      <c r="C47" s="1">
        <v>112</v>
      </c>
      <c r="D47" s="6" t="s">
        <v>111</v>
      </c>
      <c r="E47" s="7" t="s">
        <v>112</v>
      </c>
    </row>
    <row r="48" spans="3:5" ht="14.25" customHeight="1">
      <c r="C48" s="1">
        <v>113</v>
      </c>
      <c r="D48" s="6" t="s">
        <v>113</v>
      </c>
      <c r="E48" s="7" t="s">
        <v>114</v>
      </c>
    </row>
    <row r="49" spans="3:5" ht="14.25" customHeight="1">
      <c r="C49" s="1">
        <v>114</v>
      </c>
      <c r="D49" s="6" t="s">
        <v>115</v>
      </c>
      <c r="E49" s="7" t="s">
        <v>116</v>
      </c>
    </row>
    <row r="50" spans="3:5" ht="14.25" customHeight="1">
      <c r="C50" s="1">
        <v>115</v>
      </c>
      <c r="D50" s="6" t="s">
        <v>117</v>
      </c>
      <c r="E50" s="7" t="s">
        <v>118</v>
      </c>
    </row>
    <row r="51" spans="3:5" ht="14.25" customHeight="1">
      <c r="C51" s="1">
        <v>116</v>
      </c>
      <c r="D51" s="6" t="s">
        <v>119</v>
      </c>
      <c r="E51" s="7" t="s">
        <v>120</v>
      </c>
    </row>
    <row r="52" spans="3:5" ht="14.25" customHeight="1">
      <c r="C52" s="1">
        <v>117</v>
      </c>
      <c r="D52" s="6" t="s">
        <v>121</v>
      </c>
      <c r="E52" s="7" t="s">
        <v>122</v>
      </c>
    </row>
    <row r="53" spans="3:5" ht="14.25" customHeight="1">
      <c r="C53" s="1">
        <v>118</v>
      </c>
      <c r="D53" s="6" t="s">
        <v>123</v>
      </c>
      <c r="E53" s="7" t="s">
        <v>124</v>
      </c>
    </row>
    <row r="54" spans="3:5" ht="14.25" customHeight="1">
      <c r="C54" s="1">
        <v>119</v>
      </c>
      <c r="D54" s="6" t="s">
        <v>125</v>
      </c>
      <c r="E54" s="7" t="s">
        <v>126</v>
      </c>
    </row>
    <row r="55" spans="3:5" ht="14.25" customHeight="1">
      <c r="C55" s="1">
        <v>120</v>
      </c>
      <c r="D55" s="6" t="s">
        <v>127</v>
      </c>
      <c r="E55" s="7" t="s">
        <v>128</v>
      </c>
    </row>
    <row r="56" spans="3:5" ht="14.25" customHeight="1">
      <c r="C56" s="1">
        <v>121</v>
      </c>
      <c r="D56" s="6" t="s">
        <v>129</v>
      </c>
      <c r="E56" s="7" t="s">
        <v>130</v>
      </c>
    </row>
    <row r="57" spans="3:5" ht="14.25" customHeight="1">
      <c r="C57" s="1">
        <v>122</v>
      </c>
      <c r="D57" s="6" t="s">
        <v>131</v>
      </c>
      <c r="E57" s="7" t="s">
        <v>132</v>
      </c>
    </row>
    <row r="58" spans="3:5" ht="14.25" customHeight="1">
      <c r="C58" s="1">
        <v>123</v>
      </c>
      <c r="D58" s="6" t="s">
        <v>133</v>
      </c>
      <c r="E58" s="7" t="s">
        <v>134</v>
      </c>
    </row>
    <row r="59" spans="3:5" ht="14.25" customHeight="1">
      <c r="C59" s="1">
        <v>201</v>
      </c>
      <c r="D59" s="6" t="s">
        <v>135</v>
      </c>
      <c r="E59" s="7" t="s">
        <v>136</v>
      </c>
    </row>
    <row r="60" spans="3:5" ht="14.25" customHeight="1">
      <c r="C60" s="1">
        <v>301</v>
      </c>
      <c r="D60" s="6" t="s">
        <v>137</v>
      </c>
      <c r="E60" s="7" t="s">
        <v>138</v>
      </c>
    </row>
    <row r="61" spans="3:5" ht="14.25" customHeight="1">
      <c r="C61" s="1">
        <v>302</v>
      </c>
      <c r="D61" s="6" t="s">
        <v>139</v>
      </c>
      <c r="E61" s="7" t="s">
        <v>140</v>
      </c>
    </row>
    <row r="62" spans="3:5" ht="14.25" customHeight="1">
      <c r="C62" s="1">
        <v>303</v>
      </c>
      <c r="D62" s="6" t="s">
        <v>141</v>
      </c>
      <c r="E62" s="7" t="s">
        <v>142</v>
      </c>
    </row>
    <row r="63" spans="3:5" ht="14.25" customHeight="1">
      <c r="C63" s="1">
        <v>304</v>
      </c>
      <c r="D63" s="6" t="s">
        <v>143</v>
      </c>
      <c r="E63" s="7" t="s">
        <v>144</v>
      </c>
    </row>
    <row r="64" spans="3:5" ht="14.25" customHeight="1">
      <c r="C64" s="1">
        <v>306</v>
      </c>
      <c r="D64" s="6" t="s">
        <v>145</v>
      </c>
      <c r="E64" s="7" t="s">
        <v>146</v>
      </c>
    </row>
    <row r="65" spans="3:5" ht="14.25" customHeight="1">
      <c r="C65" s="1">
        <v>308</v>
      </c>
      <c r="D65" s="6" t="s">
        <v>147</v>
      </c>
      <c r="E65" s="7" t="s">
        <v>148</v>
      </c>
    </row>
    <row r="66" spans="3:5" ht="14.25" customHeight="1">
      <c r="C66" s="1">
        <v>309</v>
      </c>
      <c r="D66" s="6" t="s">
        <v>149</v>
      </c>
      <c r="E66" s="7" t="s">
        <v>150</v>
      </c>
    </row>
    <row r="67" spans="3:5" ht="14.25" customHeight="1">
      <c r="C67" s="1">
        <v>310</v>
      </c>
      <c r="D67" s="6" t="s">
        <v>151</v>
      </c>
      <c r="E67" s="7" t="s">
        <v>152</v>
      </c>
    </row>
    <row r="68" spans="3:5" ht="14.25" customHeight="1">
      <c r="C68" s="1">
        <v>311</v>
      </c>
      <c r="D68" s="6" t="s">
        <v>153</v>
      </c>
      <c r="E68" s="7" t="s">
        <v>154</v>
      </c>
    </row>
    <row r="69" spans="3:5" ht="14.25" customHeight="1">
      <c r="C69" s="1">
        <v>312</v>
      </c>
      <c r="D69" s="6" t="s">
        <v>155</v>
      </c>
      <c r="E69" s="7" t="s">
        <v>156</v>
      </c>
    </row>
    <row r="70" spans="3:5" ht="14.25" customHeight="1">
      <c r="C70" s="1">
        <v>313</v>
      </c>
      <c r="D70" s="6" t="s">
        <v>157</v>
      </c>
      <c r="E70" s="7" t="s">
        <v>158</v>
      </c>
    </row>
    <row r="71" spans="3:5" ht="14.25" customHeight="1">
      <c r="C71" s="1">
        <v>314</v>
      </c>
      <c r="D71" s="6" t="s">
        <v>159</v>
      </c>
      <c r="E71" s="7" t="s">
        <v>160</v>
      </c>
    </row>
    <row r="72" spans="3:5" ht="14.25" customHeight="1">
      <c r="C72" s="1">
        <v>315</v>
      </c>
      <c r="D72" s="6" t="s">
        <v>161</v>
      </c>
      <c r="E72" s="7" t="s">
        <v>162</v>
      </c>
    </row>
    <row r="73" spans="3:5" ht="14.25" customHeight="1">
      <c r="C73" s="1">
        <v>316</v>
      </c>
      <c r="D73" s="6" t="s">
        <v>163</v>
      </c>
      <c r="E73" s="7" t="s">
        <v>164</v>
      </c>
    </row>
    <row r="74" spans="3:5" ht="14.25" customHeight="1">
      <c r="C74" s="1">
        <v>317</v>
      </c>
      <c r="D74" s="6" t="s">
        <v>165</v>
      </c>
      <c r="E74" s="7" t="s">
        <v>166</v>
      </c>
    </row>
    <row r="75" spans="3:5" ht="14.25" customHeight="1">
      <c r="C75" s="1">
        <v>318</v>
      </c>
      <c r="D75" s="6" t="s">
        <v>167</v>
      </c>
      <c r="E75" s="7" t="s">
        <v>168</v>
      </c>
    </row>
    <row r="76" spans="3:5" ht="14.25" customHeight="1">
      <c r="C76" s="1">
        <v>500</v>
      </c>
      <c r="D76" s="6" t="s">
        <v>169</v>
      </c>
      <c r="E76" s="7" t="s">
        <v>170</v>
      </c>
    </row>
    <row r="77" spans="3:5" ht="14.25" customHeight="1">
      <c r="C77" s="1">
        <v>503</v>
      </c>
      <c r="D77" s="6" t="s">
        <v>171</v>
      </c>
      <c r="E77" s="7" t="s">
        <v>172</v>
      </c>
    </row>
    <row r="78" spans="3:5" ht="14.25" customHeight="1">
      <c r="C78" s="1">
        <v>504</v>
      </c>
      <c r="D78" s="6" t="s">
        <v>173</v>
      </c>
      <c r="E78" s="7" t="s">
        <v>174</v>
      </c>
    </row>
    <row r="79" spans="3:5" ht="14.25" customHeight="1">
      <c r="C79" s="1">
        <v>505</v>
      </c>
      <c r="D79" s="6" t="s">
        <v>175</v>
      </c>
      <c r="E79" s="7" t="s">
        <v>176</v>
      </c>
    </row>
    <row r="80" spans="3:5" ht="14.25" customHeight="1">
      <c r="C80" s="1">
        <v>506</v>
      </c>
      <c r="D80" s="6" t="s">
        <v>177</v>
      </c>
      <c r="E80" s="7" t="s">
        <v>178</v>
      </c>
    </row>
    <row r="81" spans="3:5" ht="14.25" customHeight="1">
      <c r="C81" s="1">
        <v>507</v>
      </c>
      <c r="D81" s="6" t="s">
        <v>179</v>
      </c>
      <c r="E81" s="7" t="s">
        <v>180</v>
      </c>
    </row>
    <row r="82" spans="3:5" ht="14.25" customHeight="1">
      <c r="C82" s="1">
        <v>508</v>
      </c>
      <c r="D82" s="6" t="s">
        <v>181</v>
      </c>
      <c r="E82" s="7" t="s">
        <v>182</v>
      </c>
    </row>
    <row r="83" spans="3:5" ht="14.25" customHeight="1">
      <c r="C83" s="1">
        <v>537</v>
      </c>
      <c r="D83" s="6" t="s">
        <v>183</v>
      </c>
      <c r="E83" s="7" t="s">
        <v>184</v>
      </c>
    </row>
    <row r="84" spans="3:5" ht="14.25" customHeight="1">
      <c r="C84" s="1">
        <v>566</v>
      </c>
      <c r="D84" s="6" t="s">
        <v>185</v>
      </c>
      <c r="E84" s="7" t="s">
        <v>186</v>
      </c>
    </row>
    <row r="85" spans="3:5" ht="14.25" customHeight="1">
      <c r="C85" s="1">
        <v>567</v>
      </c>
      <c r="D85" s="6" t="s">
        <v>187</v>
      </c>
      <c r="E85" s="7" t="s">
        <v>188</v>
      </c>
    </row>
    <row r="86" spans="3:5" ht="14.25" customHeight="1">
      <c r="C86" s="1">
        <v>568</v>
      </c>
      <c r="D86" s="6" t="s">
        <v>189</v>
      </c>
      <c r="E86" s="7" t="s">
        <v>190</v>
      </c>
    </row>
    <row r="87" spans="3:5" ht="14.25" customHeight="1">
      <c r="C87" s="1">
        <v>569</v>
      </c>
      <c r="D87" s="6" t="s">
        <v>191</v>
      </c>
      <c r="E87" s="7" t="s">
        <v>192</v>
      </c>
    </row>
    <row r="88" spans="3:5" ht="14.25" customHeight="1">
      <c r="C88" s="1">
        <v>570</v>
      </c>
      <c r="D88" s="6" t="s">
        <v>193</v>
      </c>
      <c r="E88" s="7" t="s">
        <v>194</v>
      </c>
    </row>
    <row r="89" spans="3:5" ht="14.25" customHeight="1">
      <c r="C89" s="1">
        <v>571</v>
      </c>
      <c r="D89" s="6" t="s">
        <v>195</v>
      </c>
      <c r="E89" s="7" t="s">
        <v>196</v>
      </c>
    </row>
    <row r="90" spans="3:5" ht="14.25" customHeight="1">
      <c r="C90" s="1">
        <v>572</v>
      </c>
      <c r="D90" s="6" t="s">
        <v>197</v>
      </c>
      <c r="E90" s="7" t="s">
        <v>20</v>
      </c>
    </row>
    <row r="91" spans="3:5" ht="14.25" customHeight="1">
      <c r="C91" s="1">
        <v>573</v>
      </c>
      <c r="D91" s="6" t="s">
        <v>198</v>
      </c>
      <c r="E91" s="7" t="s">
        <v>199</v>
      </c>
    </row>
    <row r="92" spans="3:5" ht="14.25" customHeight="1">
      <c r="C92" s="1">
        <v>574</v>
      </c>
      <c r="D92" s="6" t="s">
        <v>200</v>
      </c>
      <c r="E92" s="7" t="s">
        <v>201</v>
      </c>
    </row>
    <row r="93" spans="3:5" ht="14.25" customHeight="1">
      <c r="C93" s="1">
        <v>575</v>
      </c>
      <c r="D93" s="6" t="s">
        <v>202</v>
      </c>
      <c r="E93" s="7" t="s">
        <v>203</v>
      </c>
    </row>
    <row r="94" spans="3:5" ht="14.25" customHeight="1">
      <c r="C94" s="1">
        <v>576</v>
      </c>
      <c r="D94" s="6" t="s">
        <v>204</v>
      </c>
      <c r="E94" s="7" t="s">
        <v>205</v>
      </c>
    </row>
    <row r="95" spans="3:5" ht="14.25" customHeight="1">
      <c r="C95" s="1">
        <v>577</v>
      </c>
      <c r="D95" s="6" t="s">
        <v>206</v>
      </c>
      <c r="E95" s="7" t="s">
        <v>207</v>
      </c>
    </row>
    <row r="96" spans="3:5" ht="14.25" customHeight="1">
      <c r="C96" s="1">
        <v>579</v>
      </c>
      <c r="D96" s="6" t="s">
        <v>208</v>
      </c>
      <c r="E96" s="7" t="s">
        <v>209</v>
      </c>
    </row>
    <row r="97" spans="3:5" ht="14.25" customHeight="1">
      <c r="C97" s="1">
        <v>580</v>
      </c>
      <c r="D97" s="6" t="s">
        <v>210</v>
      </c>
      <c r="E97" s="7" t="s">
        <v>211</v>
      </c>
    </row>
    <row r="98" spans="3:5" ht="14.25" customHeight="1">
      <c r="C98" s="1">
        <v>581</v>
      </c>
      <c r="D98" s="6" t="s">
        <v>212</v>
      </c>
      <c r="E98" s="7" t="s">
        <v>213</v>
      </c>
    </row>
    <row r="99" spans="3:5" ht="14.25" customHeight="1">
      <c r="C99" s="1">
        <v>582</v>
      </c>
      <c r="D99" s="6" t="s">
        <v>214</v>
      </c>
      <c r="E99" s="7" t="s">
        <v>215</v>
      </c>
    </row>
    <row r="100" spans="3:5" ht="14.25" customHeight="1">
      <c r="C100" s="1">
        <v>583</v>
      </c>
      <c r="D100" s="6" t="s">
        <v>216</v>
      </c>
      <c r="E100" s="7" t="s">
        <v>217</v>
      </c>
    </row>
    <row r="101" spans="3:5" ht="14.25" customHeight="1">
      <c r="C101" s="1">
        <v>584</v>
      </c>
      <c r="D101" s="6" t="s">
        <v>218</v>
      </c>
      <c r="E101" s="7" t="s">
        <v>219</v>
      </c>
    </row>
    <row r="102" spans="3:5" ht="14.25" customHeight="1">
      <c r="C102" s="1">
        <v>585</v>
      </c>
      <c r="D102" s="6" t="s">
        <v>220</v>
      </c>
      <c r="E102" s="7" t="s">
        <v>221</v>
      </c>
    </row>
    <row r="103" spans="3:5" ht="14.25" customHeight="1">
      <c r="C103" s="1">
        <v>586</v>
      </c>
      <c r="D103" s="6" t="s">
        <v>222</v>
      </c>
      <c r="E103" s="7" t="s">
        <v>223</v>
      </c>
    </row>
    <row r="104" spans="3:5" ht="14.25" customHeight="1">
      <c r="C104" s="1">
        <v>587</v>
      </c>
      <c r="D104" s="6" t="s">
        <v>224</v>
      </c>
      <c r="E104" s="7" t="s">
        <v>225</v>
      </c>
    </row>
    <row r="105" spans="3:5" ht="14.25" customHeight="1">
      <c r="C105" s="1">
        <v>588</v>
      </c>
      <c r="D105" s="6" t="s">
        <v>226</v>
      </c>
      <c r="E105" s="7" t="s">
        <v>227</v>
      </c>
    </row>
    <row r="106" spans="3:5" ht="14.25" customHeight="1">
      <c r="C106" s="1">
        <v>589</v>
      </c>
      <c r="D106" s="6" t="s">
        <v>228</v>
      </c>
      <c r="E106" s="7" t="s">
        <v>229</v>
      </c>
    </row>
    <row r="107" spans="3:5" ht="14.25" customHeight="1">
      <c r="C107" s="1">
        <v>590</v>
      </c>
      <c r="D107" s="6" t="s">
        <v>230</v>
      </c>
      <c r="E107" s="7" t="s">
        <v>231</v>
      </c>
    </row>
    <row r="108" spans="3:5" ht="14.25" customHeight="1">
      <c r="C108" s="1">
        <v>591</v>
      </c>
      <c r="D108" s="6" t="s">
        <v>232</v>
      </c>
      <c r="E108" s="7" t="s">
        <v>233</v>
      </c>
    </row>
    <row r="109" spans="3:5" ht="14.25" customHeight="1">
      <c r="C109" s="1">
        <v>592</v>
      </c>
      <c r="D109" s="6" t="s">
        <v>234</v>
      </c>
      <c r="E109" s="7" t="s">
        <v>235</v>
      </c>
    </row>
    <row r="110" spans="3:5" ht="14.25" customHeight="1">
      <c r="C110" s="1">
        <v>593</v>
      </c>
      <c r="D110" s="6" t="s">
        <v>236</v>
      </c>
      <c r="E110" s="7" t="s">
        <v>237</v>
      </c>
    </row>
    <row r="111" spans="3:5" ht="14.25" customHeight="1">
      <c r="C111" s="1">
        <v>594</v>
      </c>
      <c r="D111" s="6" t="s">
        <v>238</v>
      </c>
      <c r="E111" s="7" t="s">
        <v>239</v>
      </c>
    </row>
    <row r="112" spans="3:5" ht="14.25" customHeight="1">
      <c r="C112" s="1">
        <v>595</v>
      </c>
      <c r="D112" s="6" t="s">
        <v>240</v>
      </c>
      <c r="E112" s="7" t="s">
        <v>241</v>
      </c>
    </row>
    <row r="113" spans="3:5" ht="14.25" customHeight="1">
      <c r="C113" s="1">
        <v>596</v>
      </c>
      <c r="D113" s="6" t="s">
        <v>242</v>
      </c>
      <c r="E113" s="7" t="s">
        <v>243</v>
      </c>
    </row>
    <row r="114" spans="3:5" ht="14.25" customHeight="1">
      <c r="C114" s="1">
        <v>597</v>
      </c>
      <c r="D114" s="6" t="s">
        <v>244</v>
      </c>
      <c r="E114" s="7" t="s">
        <v>245</v>
      </c>
    </row>
    <row r="115" spans="3:5" ht="14.25" customHeight="1">
      <c r="C115" s="1">
        <v>1003</v>
      </c>
      <c r="D115" s="6" t="s">
        <v>246</v>
      </c>
      <c r="E115" s="7" t="s">
        <v>247</v>
      </c>
    </row>
    <row r="116" spans="3:5" ht="14.25" customHeight="1">
      <c r="C116" s="1">
        <v>1004</v>
      </c>
      <c r="D116" s="6" t="s">
        <v>248</v>
      </c>
      <c r="E116" s="7" t="s">
        <v>249</v>
      </c>
    </row>
    <row r="117" spans="3:5" ht="14.25" customHeight="1">
      <c r="C117" s="1">
        <v>1005</v>
      </c>
      <c r="D117" s="6" t="s">
        <v>250</v>
      </c>
      <c r="E117" s="7" t="s">
        <v>251</v>
      </c>
    </row>
    <row r="118" spans="3:5" ht="14.25" customHeight="1">
      <c r="C118" s="1">
        <v>1006</v>
      </c>
      <c r="D118" s="6" t="s">
        <v>252</v>
      </c>
      <c r="E118" s="7" t="s">
        <v>253</v>
      </c>
    </row>
    <row r="119" spans="3:5" ht="14.25" customHeight="1">
      <c r="C119" s="1">
        <v>1007</v>
      </c>
      <c r="D119" s="6" t="s">
        <v>254</v>
      </c>
      <c r="E119" s="7" t="s">
        <v>255</v>
      </c>
    </row>
    <row r="120" spans="3:5" ht="14.25" customHeight="1">
      <c r="C120" s="1">
        <v>1008</v>
      </c>
      <c r="D120" s="6" t="s">
        <v>256</v>
      </c>
      <c r="E120" s="7" t="s">
        <v>257</v>
      </c>
    </row>
    <row r="121" spans="3:5" ht="14.25" customHeight="1">
      <c r="C121" s="1">
        <v>1009</v>
      </c>
      <c r="D121" s="6" t="s">
        <v>258</v>
      </c>
      <c r="E121" s="7" t="s">
        <v>259</v>
      </c>
    </row>
    <row r="122" spans="3:5" ht="14.25" customHeight="1">
      <c r="C122" s="1">
        <v>1010</v>
      </c>
      <c r="D122" s="6" t="s">
        <v>260</v>
      </c>
      <c r="E122" s="7" t="s">
        <v>261</v>
      </c>
    </row>
    <row r="123" spans="3:5" ht="14.25" customHeight="1">
      <c r="C123" s="1">
        <v>1011</v>
      </c>
      <c r="D123" s="6" t="s">
        <v>262</v>
      </c>
      <c r="E123" s="7" t="s">
        <v>263</v>
      </c>
    </row>
    <row r="124" spans="3:5" ht="14.25" customHeight="1">
      <c r="C124" s="1">
        <v>1012</v>
      </c>
      <c r="D124" s="6" t="s">
        <v>264</v>
      </c>
      <c r="E124" s="7" t="s">
        <v>265</v>
      </c>
    </row>
    <row r="125" spans="3:5" ht="14.25" customHeight="1">
      <c r="C125" s="1">
        <v>1013</v>
      </c>
      <c r="D125" s="6" t="s">
        <v>266</v>
      </c>
      <c r="E125" s="7" t="s">
        <v>267</v>
      </c>
    </row>
    <row r="126" spans="3:5" ht="14.25" customHeight="1">
      <c r="C126" s="1">
        <v>1014</v>
      </c>
      <c r="D126" s="6" t="s">
        <v>268</v>
      </c>
      <c r="E126" s="7" t="s">
        <v>269</v>
      </c>
    </row>
    <row r="127" spans="3:5" ht="14.25" customHeight="1">
      <c r="C127" s="1">
        <v>1015</v>
      </c>
      <c r="D127" s="6" t="s">
        <v>270</v>
      </c>
      <c r="E127" s="7" t="s">
        <v>271</v>
      </c>
    </row>
    <row r="128" spans="3:5" ht="14.25" customHeight="1">
      <c r="C128" s="1">
        <v>1016</v>
      </c>
      <c r="D128" s="6" t="s">
        <v>272</v>
      </c>
      <c r="E128" s="7" t="s">
        <v>273</v>
      </c>
    </row>
    <row r="129" spans="3:5" ht="14.25" customHeight="1">
      <c r="C129" s="1">
        <v>1017</v>
      </c>
      <c r="D129" s="6" t="s">
        <v>274</v>
      </c>
      <c r="E129" s="7" t="s">
        <v>275</v>
      </c>
    </row>
    <row r="130" spans="3:5" ht="14.25" customHeight="1">
      <c r="C130" s="1">
        <v>1018</v>
      </c>
      <c r="D130" s="6" t="s">
        <v>276</v>
      </c>
      <c r="E130" s="7" t="s">
        <v>277</v>
      </c>
    </row>
    <row r="131" spans="3:5" ht="14.25" customHeight="1">
      <c r="C131" s="1">
        <v>1019</v>
      </c>
      <c r="D131" s="6" t="s">
        <v>278</v>
      </c>
      <c r="E131" s="7" t="s">
        <v>279</v>
      </c>
    </row>
    <row r="132" spans="3:5" ht="14.25" customHeight="1">
      <c r="C132" s="1">
        <v>1021</v>
      </c>
      <c r="D132" s="6" t="s">
        <v>280</v>
      </c>
      <c r="E132" s="7" t="s">
        <v>281</v>
      </c>
    </row>
    <row r="133" spans="3:5" ht="14.25" customHeight="1">
      <c r="C133" s="1">
        <v>1023</v>
      </c>
      <c r="D133" s="6" t="s">
        <v>282</v>
      </c>
      <c r="E133" s="7" t="s">
        <v>283</v>
      </c>
    </row>
    <row r="134" spans="3:5" ht="14.25" customHeight="1">
      <c r="C134" s="1">
        <v>1026</v>
      </c>
      <c r="D134" s="6" t="s">
        <v>284</v>
      </c>
      <c r="E134" s="7" t="s">
        <v>285</v>
      </c>
    </row>
    <row r="135" spans="3:5" ht="14.25" customHeight="1">
      <c r="C135" s="1">
        <v>1027</v>
      </c>
      <c r="D135" s="6" t="s">
        <v>286</v>
      </c>
      <c r="E135" s="7" t="s">
        <v>287</v>
      </c>
    </row>
    <row r="136" spans="3:5" ht="14.25" customHeight="1">
      <c r="C136" s="1">
        <v>1029</v>
      </c>
      <c r="D136" s="6" t="s">
        <v>288</v>
      </c>
      <c r="E136" s="7" t="s">
        <v>289</v>
      </c>
    </row>
    <row r="137" spans="3:5" ht="14.25" customHeight="1">
      <c r="C137" s="1">
        <v>1031</v>
      </c>
      <c r="D137" s="6" t="s">
        <v>290</v>
      </c>
      <c r="E137" s="7" t="s">
        <v>291</v>
      </c>
    </row>
    <row r="138" spans="3:5" ht="14.25" customHeight="1">
      <c r="C138" s="1">
        <v>1033</v>
      </c>
      <c r="D138" s="6" t="s">
        <v>292</v>
      </c>
      <c r="E138" s="7" t="s">
        <v>293</v>
      </c>
    </row>
    <row r="139" spans="3:5" ht="14.25" customHeight="1">
      <c r="C139" s="1">
        <v>1035</v>
      </c>
      <c r="D139" s="6" t="s">
        <v>294</v>
      </c>
      <c r="E139" s="7" t="s">
        <v>295</v>
      </c>
    </row>
    <row r="140" spans="3:5" ht="14.25" customHeight="1">
      <c r="C140" s="1">
        <v>1037</v>
      </c>
      <c r="D140" s="6" t="s">
        <v>296</v>
      </c>
      <c r="E140" s="7" t="s">
        <v>297</v>
      </c>
    </row>
    <row r="141" spans="3:5" ht="14.25" customHeight="1">
      <c r="C141" s="1">
        <v>1039</v>
      </c>
      <c r="D141" s="6" t="s">
        <v>298</v>
      </c>
      <c r="E141" s="7" t="s">
        <v>299</v>
      </c>
    </row>
    <row r="142" spans="3:5" ht="14.25" customHeight="1">
      <c r="C142" s="1">
        <v>1041</v>
      </c>
      <c r="D142" s="6" t="s">
        <v>300</v>
      </c>
      <c r="E142" s="7" t="s">
        <v>301</v>
      </c>
    </row>
    <row r="143" spans="3:5" ht="14.25" customHeight="1">
      <c r="C143" s="1">
        <v>1043</v>
      </c>
      <c r="D143" s="6" t="s">
        <v>302</v>
      </c>
      <c r="E143" s="7" t="s">
        <v>303</v>
      </c>
    </row>
    <row r="144" spans="3:5" ht="14.25" customHeight="1">
      <c r="C144" s="1">
        <v>1045</v>
      </c>
      <c r="D144" s="6" t="s">
        <v>304</v>
      </c>
      <c r="E144" s="7" t="s">
        <v>305</v>
      </c>
    </row>
    <row r="145" spans="3:5" ht="14.25" customHeight="1">
      <c r="C145" s="1">
        <v>1047</v>
      </c>
      <c r="D145" s="6" t="s">
        <v>306</v>
      </c>
      <c r="E145" s="7" t="s">
        <v>307</v>
      </c>
    </row>
    <row r="146" spans="3:5" ht="14.25" customHeight="1">
      <c r="C146" s="1">
        <v>1049</v>
      </c>
      <c r="D146" s="6" t="s">
        <v>308</v>
      </c>
      <c r="E146" s="7" t="s">
        <v>309</v>
      </c>
    </row>
    <row r="147" spans="3:5" ht="14.25" customHeight="1">
      <c r="C147" s="1">
        <v>1050</v>
      </c>
      <c r="D147" s="6" t="s">
        <v>310</v>
      </c>
      <c r="E147" s="7" t="s">
        <v>311</v>
      </c>
    </row>
    <row r="148" spans="3:5" ht="14.25" customHeight="1">
      <c r="C148" s="1">
        <v>1051</v>
      </c>
      <c r="D148" s="6" t="s">
        <v>312</v>
      </c>
      <c r="E148" s="7" t="s">
        <v>313</v>
      </c>
    </row>
    <row r="149" spans="3:5" ht="14.25" customHeight="1">
      <c r="C149" s="1">
        <v>1053</v>
      </c>
      <c r="D149" s="6" t="s">
        <v>314</v>
      </c>
      <c r="E149" s="7" t="s">
        <v>315</v>
      </c>
    </row>
    <row r="150" spans="3:5" ht="14.25" customHeight="1">
      <c r="C150" s="1">
        <v>1055</v>
      </c>
      <c r="D150" s="6" t="s">
        <v>316</v>
      </c>
      <c r="E150" s="7" t="s">
        <v>317</v>
      </c>
    </row>
    <row r="151" spans="3:5" ht="14.25" customHeight="1">
      <c r="C151" s="1">
        <v>1058</v>
      </c>
      <c r="D151" s="6" t="s">
        <v>318</v>
      </c>
      <c r="E151" s="7" t="s">
        <v>319</v>
      </c>
    </row>
    <row r="152" spans="3:5" ht="14.25" customHeight="1">
      <c r="C152" s="1">
        <v>1060</v>
      </c>
      <c r="D152" s="6" t="s">
        <v>320</v>
      </c>
      <c r="E152" s="7" t="s">
        <v>321</v>
      </c>
    </row>
    <row r="153" spans="3:5" ht="14.25" customHeight="1">
      <c r="C153" s="1">
        <v>1062</v>
      </c>
      <c r="D153" s="6" t="s">
        <v>322</v>
      </c>
      <c r="E153" s="7" t="s">
        <v>323</v>
      </c>
    </row>
    <row r="154" spans="3:5" ht="14.25" customHeight="1">
      <c r="C154" s="1">
        <v>1064</v>
      </c>
      <c r="D154" s="6" t="s">
        <v>324</v>
      </c>
      <c r="E154" s="7" t="s">
        <v>325</v>
      </c>
    </row>
    <row r="155" spans="3:5" ht="14.25" customHeight="1">
      <c r="C155" s="1">
        <v>1066</v>
      </c>
      <c r="D155" s="6" t="s">
        <v>326</v>
      </c>
      <c r="E155" s="7" t="s">
        <v>327</v>
      </c>
    </row>
    <row r="156" spans="3:5" ht="14.25" customHeight="1">
      <c r="C156" s="1">
        <v>1068</v>
      </c>
      <c r="D156" s="6" t="s">
        <v>328</v>
      </c>
      <c r="E156" s="7" t="s">
        <v>329</v>
      </c>
    </row>
    <row r="157" spans="3:5" ht="14.25" customHeight="1">
      <c r="C157" s="1">
        <v>1070</v>
      </c>
      <c r="D157" s="6" t="s">
        <v>330</v>
      </c>
      <c r="E157" s="7" t="s">
        <v>331</v>
      </c>
    </row>
    <row r="158" spans="3:5" ht="14.25" customHeight="1">
      <c r="C158" s="1">
        <v>1072</v>
      </c>
      <c r="D158" s="6" t="s">
        <v>332</v>
      </c>
      <c r="E158" s="7" t="s">
        <v>333</v>
      </c>
    </row>
    <row r="159" spans="3:5" ht="14.25" customHeight="1">
      <c r="C159" s="1">
        <v>1074</v>
      </c>
      <c r="D159" s="6" t="s">
        <v>334</v>
      </c>
      <c r="E159" s="7" t="s">
        <v>335</v>
      </c>
    </row>
    <row r="160" spans="3:5" ht="14.25" customHeight="1">
      <c r="C160" s="1">
        <v>1076</v>
      </c>
      <c r="D160" s="6" t="s">
        <v>336</v>
      </c>
      <c r="E160" s="7" t="s">
        <v>337</v>
      </c>
    </row>
    <row r="161" spans="3:5" ht="14.25" customHeight="1">
      <c r="C161" s="1">
        <v>1077</v>
      </c>
      <c r="D161" s="6" t="s">
        <v>338</v>
      </c>
      <c r="E161" s="7" t="s">
        <v>339</v>
      </c>
    </row>
    <row r="162" spans="3:5" ht="14.25" customHeight="1">
      <c r="C162" s="1">
        <v>1079</v>
      </c>
      <c r="D162" s="6" t="s">
        <v>340</v>
      </c>
      <c r="E162" s="7" t="s">
        <v>341</v>
      </c>
    </row>
    <row r="163" spans="3:5" ht="14.25" customHeight="1">
      <c r="C163" s="1">
        <v>1081</v>
      </c>
      <c r="D163" s="6" t="s">
        <v>342</v>
      </c>
      <c r="E163" s="7" t="s">
        <v>343</v>
      </c>
    </row>
    <row r="164" spans="3:5" ht="14.25" customHeight="1">
      <c r="C164" s="1">
        <v>1082</v>
      </c>
      <c r="D164" s="6" t="s">
        <v>344</v>
      </c>
      <c r="E164" s="7" t="s">
        <v>345</v>
      </c>
    </row>
    <row r="165" spans="3:5" ht="14.25" customHeight="1">
      <c r="C165" s="1">
        <v>1084</v>
      </c>
      <c r="D165" s="6" t="s">
        <v>346</v>
      </c>
      <c r="E165" s="7" t="s">
        <v>347</v>
      </c>
    </row>
    <row r="166" spans="3:5" ht="14.25" customHeight="1">
      <c r="C166" s="1">
        <v>1086</v>
      </c>
      <c r="D166" s="6" t="s">
        <v>348</v>
      </c>
      <c r="E166" s="7" t="s">
        <v>349</v>
      </c>
    </row>
    <row r="167" spans="3:5" ht="14.25" customHeight="1">
      <c r="C167" s="1">
        <v>1088</v>
      </c>
      <c r="D167" s="6" t="s">
        <v>350</v>
      </c>
      <c r="E167" s="7" t="s">
        <v>351</v>
      </c>
    </row>
    <row r="168" spans="3:5" ht="14.25" customHeight="1">
      <c r="C168" s="1">
        <v>1090</v>
      </c>
      <c r="D168" s="6" t="s">
        <v>352</v>
      </c>
      <c r="E168" s="7" t="s">
        <v>353</v>
      </c>
    </row>
    <row r="169" spans="3:5" ht="14.25" customHeight="1">
      <c r="C169" s="1">
        <v>1092</v>
      </c>
      <c r="D169" s="6" t="s">
        <v>354</v>
      </c>
      <c r="E169" s="7" t="s">
        <v>355</v>
      </c>
    </row>
    <row r="170" spans="3:5" ht="14.25" customHeight="1">
      <c r="C170" s="1">
        <v>1094</v>
      </c>
      <c r="D170" s="6" t="s">
        <v>356</v>
      </c>
      <c r="E170" s="7" t="s">
        <v>357</v>
      </c>
    </row>
    <row r="171" spans="3:5" ht="14.25" customHeight="1">
      <c r="C171" s="1">
        <v>1096</v>
      </c>
      <c r="D171" s="6" t="s">
        <v>358</v>
      </c>
      <c r="E171" s="7" t="s">
        <v>359</v>
      </c>
    </row>
    <row r="172" spans="3:5" ht="14.25" customHeight="1">
      <c r="C172" s="1">
        <v>1098</v>
      </c>
      <c r="D172" s="6" t="s">
        <v>360</v>
      </c>
      <c r="E172" s="7" t="s">
        <v>361</v>
      </c>
    </row>
    <row r="173" spans="3:5" ht="14.25" customHeight="1">
      <c r="C173" s="1">
        <v>1100</v>
      </c>
      <c r="D173" s="6" t="s">
        <v>362</v>
      </c>
      <c r="E173" s="7" t="s">
        <v>363</v>
      </c>
    </row>
    <row r="174" spans="3:5" ht="14.25" customHeight="1">
      <c r="C174" s="1">
        <v>1101</v>
      </c>
      <c r="D174" s="6" t="s">
        <v>364</v>
      </c>
      <c r="E174" s="7" t="s">
        <v>365</v>
      </c>
    </row>
    <row r="175" spans="3:5" ht="14.25" customHeight="1">
      <c r="C175" s="1">
        <v>1102</v>
      </c>
      <c r="D175" s="6" t="s">
        <v>366</v>
      </c>
      <c r="E175" s="7" t="s">
        <v>367</v>
      </c>
    </row>
    <row r="176" spans="3:5" ht="14.25" customHeight="1">
      <c r="C176" s="1">
        <v>1104</v>
      </c>
      <c r="D176" s="6" t="s">
        <v>368</v>
      </c>
      <c r="E176" s="7" t="s">
        <v>369</v>
      </c>
    </row>
    <row r="177" spans="3:5" ht="14.25" customHeight="1">
      <c r="C177" s="1">
        <v>1105</v>
      </c>
      <c r="D177" s="6" t="s">
        <v>370</v>
      </c>
      <c r="E177" s="7" t="s">
        <v>371</v>
      </c>
    </row>
    <row r="178" spans="3:5" ht="14.25" customHeight="1">
      <c r="C178" s="1">
        <v>1107</v>
      </c>
      <c r="D178" s="6" t="s">
        <v>372</v>
      </c>
      <c r="E178" s="7" t="s">
        <v>373</v>
      </c>
    </row>
    <row r="179" spans="3:5" ht="14.25" customHeight="1">
      <c r="C179" s="1">
        <v>1109</v>
      </c>
      <c r="D179" s="6" t="s">
        <v>374</v>
      </c>
      <c r="E179" s="7" t="s">
        <v>375</v>
      </c>
    </row>
    <row r="180" spans="3:5" ht="14.25" customHeight="1">
      <c r="C180" s="1">
        <v>1111</v>
      </c>
      <c r="D180" s="6" t="s">
        <v>376</v>
      </c>
      <c r="E180" s="7" t="s">
        <v>377</v>
      </c>
    </row>
    <row r="181" spans="3:5" ht="14.25" customHeight="1">
      <c r="C181" s="1">
        <v>1114</v>
      </c>
      <c r="D181" s="6" t="s">
        <v>378</v>
      </c>
      <c r="E181" s="7" t="s">
        <v>379</v>
      </c>
    </row>
    <row r="182" spans="3:5" ht="14.25" customHeight="1">
      <c r="C182" s="1">
        <v>1115</v>
      </c>
      <c r="D182" s="6" t="s">
        <v>380</v>
      </c>
      <c r="E182" s="7" t="s">
        <v>381</v>
      </c>
    </row>
    <row r="183" spans="3:5" ht="14.25" customHeight="1">
      <c r="C183" s="1">
        <v>1116</v>
      </c>
      <c r="D183" s="6" t="s">
        <v>382</v>
      </c>
      <c r="E183" s="7" t="s">
        <v>383</v>
      </c>
    </row>
    <row r="184" spans="3:5" ht="14.25" customHeight="1">
      <c r="C184" s="1">
        <v>1117</v>
      </c>
      <c r="D184" s="6" t="s">
        <v>384</v>
      </c>
      <c r="E184" s="7" t="s">
        <v>385</v>
      </c>
    </row>
    <row r="185" spans="3:5" ht="14.25" customHeight="1">
      <c r="C185" s="1">
        <v>1118</v>
      </c>
      <c r="D185" s="6" t="s">
        <v>386</v>
      </c>
      <c r="E185" s="7" t="s">
        <v>387</v>
      </c>
    </row>
    <row r="186" spans="3:5" ht="14.25" customHeight="1">
      <c r="C186" s="1">
        <v>1119</v>
      </c>
      <c r="D186" s="6" t="s">
        <v>388</v>
      </c>
      <c r="E186" s="7" t="s">
        <v>389</v>
      </c>
    </row>
    <row r="187" spans="3:5" ht="14.25" customHeight="1">
      <c r="C187" s="1">
        <v>1121</v>
      </c>
      <c r="D187" s="6" t="s">
        <v>390</v>
      </c>
      <c r="E187" s="7" t="s">
        <v>391</v>
      </c>
    </row>
    <row r="188" spans="3:5" ht="14.25" customHeight="1">
      <c r="C188" s="1">
        <v>1122</v>
      </c>
      <c r="D188" s="6" t="s">
        <v>392</v>
      </c>
      <c r="E188" s="7" t="s">
        <v>393</v>
      </c>
    </row>
    <row r="189" spans="3:5" ht="14.25" customHeight="1">
      <c r="C189" s="1">
        <v>1123</v>
      </c>
      <c r="D189" s="6" t="s">
        <v>394</v>
      </c>
      <c r="E189" s="7" t="s">
        <v>395</v>
      </c>
    </row>
    <row r="190" spans="3:5" ht="14.25" customHeight="1">
      <c r="C190" s="1">
        <v>1124</v>
      </c>
      <c r="D190" s="6" t="s">
        <v>396</v>
      </c>
      <c r="E190" s="7" t="s">
        <v>397</v>
      </c>
    </row>
    <row r="191" spans="3:5" ht="14.25" customHeight="1">
      <c r="C191" s="1">
        <v>1125</v>
      </c>
      <c r="D191" s="6" t="s">
        <v>398</v>
      </c>
      <c r="E191" s="7" t="s">
        <v>399</v>
      </c>
    </row>
    <row r="192" spans="3:5" ht="14.25" customHeight="1">
      <c r="C192" s="1">
        <v>1126</v>
      </c>
      <c r="D192" s="6" t="s">
        <v>400</v>
      </c>
      <c r="E192" s="7" t="s">
        <v>401</v>
      </c>
    </row>
    <row r="193" spans="3:5" ht="14.25" customHeight="1">
      <c r="C193" s="1">
        <v>1127</v>
      </c>
      <c r="D193" s="6" t="s">
        <v>402</v>
      </c>
      <c r="E193" s="7" t="s">
        <v>403</v>
      </c>
    </row>
    <row r="194" spans="3:5" ht="14.25" customHeight="1">
      <c r="C194" s="1">
        <v>1128</v>
      </c>
      <c r="D194" s="6" t="s">
        <v>404</v>
      </c>
      <c r="E194" s="7" t="s">
        <v>405</v>
      </c>
    </row>
    <row r="195" spans="3:5" ht="14.25" customHeight="1">
      <c r="C195" s="1">
        <v>1129</v>
      </c>
      <c r="D195" s="6" t="s">
        <v>406</v>
      </c>
      <c r="E195" s="7" t="s">
        <v>407</v>
      </c>
    </row>
    <row r="196" spans="3:5" ht="14.25" customHeight="1">
      <c r="C196" s="1">
        <v>1130</v>
      </c>
      <c r="D196" s="6" t="s">
        <v>408</v>
      </c>
      <c r="E196" s="7" t="s">
        <v>409</v>
      </c>
    </row>
    <row r="197" spans="3:5" ht="14.25" customHeight="1">
      <c r="C197" s="1">
        <v>1131</v>
      </c>
      <c r="D197" s="6" t="s">
        <v>410</v>
      </c>
      <c r="E197" s="7" t="s">
        <v>411</v>
      </c>
    </row>
    <row r="198" spans="3:5" ht="14.25" customHeight="1">
      <c r="C198" s="1">
        <v>1132</v>
      </c>
      <c r="D198" s="6" t="s">
        <v>412</v>
      </c>
      <c r="E198" s="7" t="s">
        <v>413</v>
      </c>
    </row>
    <row r="199" spans="3:5" ht="14.25" customHeight="1">
      <c r="C199" s="1">
        <v>1133</v>
      </c>
      <c r="D199" s="6" t="s">
        <v>414</v>
      </c>
      <c r="E199" s="7" t="s">
        <v>415</v>
      </c>
    </row>
    <row r="200" spans="3:5" ht="14.25" customHeight="1">
      <c r="C200" s="1">
        <v>1134</v>
      </c>
      <c r="D200" s="6" t="s">
        <v>416</v>
      </c>
      <c r="E200" s="7" t="s">
        <v>417</v>
      </c>
    </row>
    <row r="201" spans="3:5" ht="14.25" customHeight="1">
      <c r="C201" s="1">
        <v>1135</v>
      </c>
      <c r="D201" s="6" t="s">
        <v>418</v>
      </c>
      <c r="E201" s="7" t="s">
        <v>419</v>
      </c>
    </row>
    <row r="202" spans="3:5" ht="14.25" customHeight="1">
      <c r="C202" s="1">
        <v>1136</v>
      </c>
      <c r="D202" s="6" t="s">
        <v>420</v>
      </c>
      <c r="E202" s="7" t="s">
        <v>421</v>
      </c>
    </row>
    <row r="203" spans="3:5" ht="14.25" customHeight="1">
      <c r="C203" s="1">
        <v>1137</v>
      </c>
      <c r="D203" s="6" t="s">
        <v>422</v>
      </c>
      <c r="E203" s="7" t="s">
        <v>423</v>
      </c>
    </row>
    <row r="204" spans="3:5" ht="14.25" customHeight="1">
      <c r="C204" s="1">
        <v>1139</v>
      </c>
      <c r="D204" s="6" t="s">
        <v>424</v>
      </c>
      <c r="E204" s="7" t="s">
        <v>425</v>
      </c>
    </row>
    <row r="205" spans="3:5" ht="14.25" customHeight="1">
      <c r="C205" s="1">
        <v>1141</v>
      </c>
      <c r="D205" s="6" t="s">
        <v>426</v>
      </c>
      <c r="E205" s="7" t="s">
        <v>427</v>
      </c>
    </row>
    <row r="206" spans="3:5" ht="14.25" customHeight="1">
      <c r="C206" s="1">
        <v>1143</v>
      </c>
      <c r="D206" s="6" t="s">
        <v>428</v>
      </c>
      <c r="E206" s="7" t="s">
        <v>429</v>
      </c>
    </row>
    <row r="207" spans="3:5" ht="14.25" customHeight="1">
      <c r="C207" s="1">
        <v>1145</v>
      </c>
      <c r="D207" s="6" t="s">
        <v>430</v>
      </c>
      <c r="E207" s="7" t="s">
        <v>431</v>
      </c>
    </row>
    <row r="208" spans="3:5" ht="14.25" customHeight="1">
      <c r="C208" s="1">
        <v>1147</v>
      </c>
      <c r="D208" s="6" t="s">
        <v>432</v>
      </c>
      <c r="E208" s="7" t="s">
        <v>433</v>
      </c>
    </row>
    <row r="209" spans="3:5" ht="14.25" customHeight="1">
      <c r="C209" s="1">
        <v>1149</v>
      </c>
      <c r="D209" s="6" t="s">
        <v>434</v>
      </c>
      <c r="E209" s="7" t="s">
        <v>435</v>
      </c>
    </row>
    <row r="210" spans="3:5" ht="14.25" customHeight="1">
      <c r="C210" s="1">
        <v>1151</v>
      </c>
      <c r="D210" s="6" t="s">
        <v>436</v>
      </c>
      <c r="E210" s="7" t="s">
        <v>437</v>
      </c>
    </row>
    <row r="211" spans="3:5" ht="14.25" customHeight="1">
      <c r="C211" s="1">
        <v>1153</v>
      </c>
      <c r="D211" s="6" t="s">
        <v>438</v>
      </c>
      <c r="E211" s="7" t="s">
        <v>439</v>
      </c>
    </row>
    <row r="212" spans="3:5" ht="14.25" customHeight="1">
      <c r="C212" s="1">
        <v>1155</v>
      </c>
      <c r="D212" s="6" t="s">
        <v>440</v>
      </c>
      <c r="E212" s="7" t="s">
        <v>441</v>
      </c>
    </row>
    <row r="213" spans="3:5" ht="14.25" customHeight="1">
      <c r="C213" s="1">
        <v>1157</v>
      </c>
      <c r="D213" s="6" t="s">
        <v>442</v>
      </c>
      <c r="E213" s="7" t="s">
        <v>443</v>
      </c>
    </row>
    <row r="214" spans="3:5" ht="14.25" customHeight="1">
      <c r="C214" s="1">
        <v>1163</v>
      </c>
      <c r="D214" s="6" t="s">
        <v>444</v>
      </c>
      <c r="E214" s="7" t="s">
        <v>445</v>
      </c>
    </row>
    <row r="215" spans="3:5" ht="14.25" customHeight="1">
      <c r="C215" s="1">
        <v>1167</v>
      </c>
      <c r="D215" s="6" t="s">
        <v>446</v>
      </c>
      <c r="E215" s="7" t="s">
        <v>447</v>
      </c>
    </row>
    <row r="216" spans="3:5" ht="14.25" customHeight="1">
      <c r="C216" s="1">
        <v>1169</v>
      </c>
      <c r="D216" s="6" t="s">
        <v>448</v>
      </c>
      <c r="E216" s="7" t="s">
        <v>449</v>
      </c>
    </row>
    <row r="217" spans="3:5" ht="14.25" customHeight="1">
      <c r="C217" s="1">
        <v>1171</v>
      </c>
      <c r="D217" s="6" t="s">
        <v>450</v>
      </c>
      <c r="E217" s="7" t="s">
        <v>451</v>
      </c>
    </row>
    <row r="218" spans="3:5" ht="14.25" customHeight="1">
      <c r="C218" s="1">
        <v>1173</v>
      </c>
      <c r="D218" s="6" t="s">
        <v>452</v>
      </c>
      <c r="E218" s="7" t="s">
        <v>453</v>
      </c>
    </row>
    <row r="219" spans="3:5" ht="14.25" customHeight="1">
      <c r="C219" s="1">
        <v>1175</v>
      </c>
      <c r="D219" s="6" t="s">
        <v>454</v>
      </c>
      <c r="E219" s="7" t="s">
        <v>455</v>
      </c>
    </row>
    <row r="220" spans="3:5" ht="14.25" customHeight="1">
      <c r="C220" s="1">
        <v>1177</v>
      </c>
      <c r="D220" s="6" t="s">
        <v>456</v>
      </c>
      <c r="E220" s="7" t="s">
        <v>457</v>
      </c>
    </row>
    <row r="221" spans="3:5" ht="14.25" customHeight="1">
      <c r="C221" s="1">
        <v>1179</v>
      </c>
      <c r="D221" s="6" t="s">
        <v>458</v>
      </c>
      <c r="E221" s="7" t="s">
        <v>459</v>
      </c>
    </row>
    <row r="222" spans="3:5" ht="14.25" customHeight="1">
      <c r="C222" s="1">
        <v>1181</v>
      </c>
      <c r="D222" s="6" t="s">
        <v>460</v>
      </c>
      <c r="E222" s="7" t="s">
        <v>461</v>
      </c>
    </row>
    <row r="223" spans="3:5" ht="14.25" customHeight="1">
      <c r="C223" s="1">
        <v>1183</v>
      </c>
      <c r="D223" s="6" t="s">
        <v>462</v>
      </c>
      <c r="E223" s="7" t="s">
        <v>463</v>
      </c>
    </row>
    <row r="224" spans="3:5" ht="14.25" customHeight="1">
      <c r="C224" s="1">
        <v>1185</v>
      </c>
      <c r="D224" s="6" t="s">
        <v>464</v>
      </c>
      <c r="E224" s="7" t="s">
        <v>465</v>
      </c>
    </row>
    <row r="225" spans="3:5" ht="14.25" customHeight="1">
      <c r="C225" s="1">
        <v>1187</v>
      </c>
      <c r="D225" s="6" t="s">
        <v>466</v>
      </c>
      <c r="E225" s="7" t="s">
        <v>467</v>
      </c>
    </row>
    <row r="226" spans="3:5" ht="14.25" customHeight="1">
      <c r="C226" s="1">
        <v>1189</v>
      </c>
      <c r="D226" s="6" t="s">
        <v>468</v>
      </c>
      <c r="E226" s="7" t="s">
        <v>469</v>
      </c>
    </row>
    <row r="227" spans="3:5" ht="14.25" customHeight="1">
      <c r="C227" s="1">
        <v>1191</v>
      </c>
      <c r="D227" s="6" t="s">
        <v>470</v>
      </c>
      <c r="E227" s="7" t="s">
        <v>471</v>
      </c>
    </row>
    <row r="228" spans="3:5" ht="14.25" customHeight="1">
      <c r="C228" s="1">
        <v>1193</v>
      </c>
      <c r="D228" s="6" t="s">
        <v>472</v>
      </c>
      <c r="E228" s="7" t="s">
        <v>473</v>
      </c>
    </row>
    <row r="229" spans="3:5" ht="14.25" customHeight="1">
      <c r="C229" s="1">
        <v>1195</v>
      </c>
      <c r="D229" s="6" t="s">
        <v>474</v>
      </c>
      <c r="E229" s="7" t="s">
        <v>475</v>
      </c>
    </row>
    <row r="230" spans="3:5" ht="14.25" customHeight="1">
      <c r="C230" s="1">
        <v>1197</v>
      </c>
      <c r="D230" s="6" t="s">
        <v>476</v>
      </c>
      <c r="E230" s="7" t="s">
        <v>477</v>
      </c>
    </row>
    <row r="231" spans="3:5" ht="14.25" customHeight="1">
      <c r="C231" s="1">
        <v>1199</v>
      </c>
      <c r="D231" s="6" t="s">
        <v>478</v>
      </c>
      <c r="E231" s="7" t="s">
        <v>479</v>
      </c>
    </row>
    <row r="232" spans="3:5" ht="14.25" customHeight="1">
      <c r="C232" s="1">
        <v>1201</v>
      </c>
      <c r="D232" s="6" t="s">
        <v>480</v>
      </c>
      <c r="E232" s="7" t="s">
        <v>481</v>
      </c>
    </row>
    <row r="233" spans="3:5" ht="14.25" customHeight="1">
      <c r="C233" s="1">
        <v>1203</v>
      </c>
      <c r="D233" s="6" t="s">
        <v>482</v>
      </c>
      <c r="E233" s="7" t="s">
        <v>483</v>
      </c>
    </row>
    <row r="234" spans="3:5" ht="14.25" customHeight="1">
      <c r="C234" s="1">
        <v>1205</v>
      </c>
      <c r="D234" s="6" t="s">
        <v>484</v>
      </c>
      <c r="E234" s="7" t="s">
        <v>485</v>
      </c>
    </row>
    <row r="235" spans="3:5" ht="14.25" customHeight="1">
      <c r="C235" s="1">
        <v>1207</v>
      </c>
      <c r="D235" s="6" t="s">
        <v>486</v>
      </c>
      <c r="E235" s="7" t="s">
        <v>487</v>
      </c>
    </row>
    <row r="236" spans="3:5" ht="14.25" customHeight="1">
      <c r="C236" s="1">
        <v>1209</v>
      </c>
      <c r="D236" s="6" t="s">
        <v>488</v>
      </c>
      <c r="E236" s="7" t="s">
        <v>489</v>
      </c>
    </row>
    <row r="237" spans="3:5" ht="14.25" customHeight="1">
      <c r="C237" s="1">
        <v>1211</v>
      </c>
      <c r="D237" s="6" t="s">
        <v>490</v>
      </c>
      <c r="E237" s="7" t="s">
        <v>491</v>
      </c>
    </row>
    <row r="238" spans="3:5" ht="14.25" customHeight="1">
      <c r="C238" s="1">
        <v>1213</v>
      </c>
      <c r="D238" s="6" t="s">
        <v>492</v>
      </c>
      <c r="E238" s="7" t="s">
        <v>493</v>
      </c>
    </row>
    <row r="239" spans="3:5" ht="14.25" customHeight="1">
      <c r="C239" s="1">
        <v>1215</v>
      </c>
      <c r="D239" s="6" t="s">
        <v>494</v>
      </c>
      <c r="E239" s="7" t="s">
        <v>495</v>
      </c>
    </row>
    <row r="240" spans="3:5" ht="14.25" customHeight="1">
      <c r="C240" s="1">
        <v>1216</v>
      </c>
      <c r="D240" s="6" t="s">
        <v>496</v>
      </c>
      <c r="E240" s="7" t="s">
        <v>497</v>
      </c>
    </row>
    <row r="241" spans="3:5" ht="14.25" customHeight="1">
      <c r="C241" s="1">
        <v>1217</v>
      </c>
      <c r="D241" s="6" t="s">
        <v>498</v>
      </c>
      <c r="E241" s="7" t="s">
        <v>499</v>
      </c>
    </row>
    <row r="242" spans="3:5" ht="14.25" customHeight="1">
      <c r="C242" s="1">
        <v>1218</v>
      </c>
      <c r="D242" s="6" t="s">
        <v>500</v>
      </c>
      <c r="E242" s="7" t="s">
        <v>501</v>
      </c>
    </row>
    <row r="243" spans="3:5" ht="14.25" customHeight="1">
      <c r="C243" s="1">
        <v>1219</v>
      </c>
      <c r="D243" s="6" t="s">
        <v>502</v>
      </c>
      <c r="E243" s="7" t="s">
        <v>503</v>
      </c>
    </row>
    <row r="244" spans="3:5" ht="14.25" customHeight="1">
      <c r="C244" s="1">
        <v>1224</v>
      </c>
      <c r="D244" s="6" t="s">
        <v>504</v>
      </c>
      <c r="E244" s="7" t="s">
        <v>505</v>
      </c>
    </row>
    <row r="245" spans="3:5" ht="14.25" customHeight="1">
      <c r="C245" s="1">
        <v>1226</v>
      </c>
      <c r="D245" s="6" t="s">
        <v>506</v>
      </c>
      <c r="E245" s="7" t="s">
        <v>507</v>
      </c>
    </row>
    <row r="246" spans="3:5" ht="14.25" customHeight="1">
      <c r="C246" s="1">
        <v>1227</v>
      </c>
      <c r="D246" s="6" t="s">
        <v>508</v>
      </c>
      <c r="E246" s="7" t="s">
        <v>509</v>
      </c>
    </row>
    <row r="247" spans="3:5" ht="14.25" customHeight="1">
      <c r="C247" s="1">
        <v>1228</v>
      </c>
      <c r="D247" s="6" t="s">
        <v>510</v>
      </c>
      <c r="E247" s="7" t="s">
        <v>511</v>
      </c>
    </row>
    <row r="248" spans="3:5" ht="14.25" customHeight="1">
      <c r="C248" s="1">
        <v>1229</v>
      </c>
      <c r="D248" s="6" t="s">
        <v>512</v>
      </c>
      <c r="E248" s="7" t="s">
        <v>513</v>
      </c>
    </row>
    <row r="249" spans="3:5" ht="14.25" customHeight="1">
      <c r="C249" s="1">
        <v>1230</v>
      </c>
      <c r="D249" s="6" t="s">
        <v>514</v>
      </c>
      <c r="E249" s="7" t="s">
        <v>515</v>
      </c>
    </row>
    <row r="250" spans="3:5" ht="14.25" customHeight="1">
      <c r="C250" s="1">
        <v>1231</v>
      </c>
      <c r="D250" s="6" t="s">
        <v>516</v>
      </c>
      <c r="E250" s="7" t="s">
        <v>517</v>
      </c>
    </row>
    <row r="251" spans="3:5" ht="14.25" customHeight="1">
      <c r="C251" s="1">
        <v>1232</v>
      </c>
      <c r="D251" s="6" t="s">
        <v>518</v>
      </c>
      <c r="E251" s="7" t="s">
        <v>519</v>
      </c>
    </row>
    <row r="252" spans="3:5" ht="14.25" customHeight="1">
      <c r="C252" s="1">
        <v>1233</v>
      </c>
      <c r="D252" s="6" t="s">
        <v>520</v>
      </c>
      <c r="E252" s="7" t="s">
        <v>521</v>
      </c>
    </row>
    <row r="253" spans="3:5" ht="14.25" customHeight="1">
      <c r="C253" s="1">
        <v>1234</v>
      </c>
      <c r="D253" s="6" t="s">
        <v>522</v>
      </c>
      <c r="E253" s="7" t="s">
        <v>523</v>
      </c>
    </row>
    <row r="254" spans="3:5" ht="14.25" customHeight="1">
      <c r="C254" s="1">
        <v>1235</v>
      </c>
      <c r="D254" s="6" t="s">
        <v>524</v>
      </c>
      <c r="E254" s="7" t="s">
        <v>525</v>
      </c>
    </row>
    <row r="255" spans="3:5" ht="14.25" customHeight="1">
      <c r="C255" s="1">
        <v>1236</v>
      </c>
      <c r="D255" s="6" t="s">
        <v>526</v>
      </c>
      <c r="E255" s="7" t="s">
        <v>527</v>
      </c>
    </row>
    <row r="256" spans="3:5" ht="14.25" customHeight="1">
      <c r="C256" s="1">
        <v>1237</v>
      </c>
      <c r="D256" s="6" t="s">
        <v>528</v>
      </c>
      <c r="E256" s="7" t="s">
        <v>529</v>
      </c>
    </row>
    <row r="257" spans="3:5" ht="14.25" customHeight="1">
      <c r="C257" s="1">
        <v>1238</v>
      </c>
      <c r="D257" s="6" t="s">
        <v>530</v>
      </c>
      <c r="E257" s="7" t="s">
        <v>531</v>
      </c>
    </row>
    <row r="258" spans="3:5" ht="14.25" customHeight="1">
      <c r="C258" s="1">
        <v>1239</v>
      </c>
      <c r="D258" s="6" t="s">
        <v>532</v>
      </c>
      <c r="E258" s="7" t="s">
        <v>533</v>
      </c>
    </row>
    <row r="259" spans="3:5" ht="14.25" customHeight="1">
      <c r="C259" s="1">
        <v>1240</v>
      </c>
      <c r="D259" s="6" t="s">
        <v>534</v>
      </c>
      <c r="E259" s="7" t="s">
        <v>535</v>
      </c>
    </row>
    <row r="260" spans="3:5" ht="14.25" customHeight="1">
      <c r="C260" s="1">
        <v>1241</v>
      </c>
      <c r="D260" s="6" t="s">
        <v>536</v>
      </c>
      <c r="E260" s="7" t="s">
        <v>537</v>
      </c>
    </row>
    <row r="261" spans="3:5" ht="14.25" customHeight="1">
      <c r="C261" s="1">
        <v>1242</v>
      </c>
      <c r="D261" s="6" t="s">
        <v>538</v>
      </c>
      <c r="E261" s="7" t="s">
        <v>539</v>
      </c>
    </row>
    <row r="262" spans="3:5" ht="14.25" customHeight="1">
      <c r="C262" s="1">
        <v>1243</v>
      </c>
      <c r="D262" s="6" t="s">
        <v>540</v>
      </c>
      <c r="E262" s="7" t="s">
        <v>541</v>
      </c>
    </row>
    <row r="263" spans="3:5" ht="14.25" customHeight="1">
      <c r="C263" s="1">
        <v>1244</v>
      </c>
      <c r="D263" s="6" t="s">
        <v>542</v>
      </c>
      <c r="E263" s="7" t="s">
        <v>543</v>
      </c>
    </row>
    <row r="264" spans="3:5" ht="14.25" customHeight="1">
      <c r="C264" s="1">
        <v>1245</v>
      </c>
      <c r="D264" s="6" t="s">
        <v>544</v>
      </c>
      <c r="E264" s="7" t="s">
        <v>545</v>
      </c>
    </row>
    <row r="265" spans="3:5" ht="14.25" customHeight="1">
      <c r="C265" s="1">
        <v>1246</v>
      </c>
      <c r="D265" s="6" t="s">
        <v>546</v>
      </c>
      <c r="E265" s="7" t="s">
        <v>547</v>
      </c>
    </row>
    <row r="266" spans="3:5" ht="14.25" customHeight="1">
      <c r="C266" s="1">
        <v>1247</v>
      </c>
      <c r="D266" s="6" t="s">
        <v>548</v>
      </c>
      <c r="E266" s="7" t="s">
        <v>549</v>
      </c>
    </row>
    <row r="267" spans="3:5" ht="14.25" customHeight="1">
      <c r="C267" s="1">
        <v>1249</v>
      </c>
      <c r="D267" s="6" t="s">
        <v>550</v>
      </c>
      <c r="E267" s="7" t="s">
        <v>551</v>
      </c>
    </row>
    <row r="268" spans="3:5" ht="14.25" customHeight="1">
      <c r="C268" s="1">
        <v>1251</v>
      </c>
      <c r="D268" s="6" t="s">
        <v>552</v>
      </c>
      <c r="E268" s="7" t="s">
        <v>553</v>
      </c>
    </row>
    <row r="269" spans="3:5" ht="14.25" customHeight="1">
      <c r="C269" s="1">
        <v>1252</v>
      </c>
      <c r="D269" s="6" t="s">
        <v>554</v>
      </c>
      <c r="E269" s="7" t="s">
        <v>555</v>
      </c>
    </row>
    <row r="270" spans="3:5" ht="14.25" customHeight="1">
      <c r="C270" s="1">
        <v>1253</v>
      </c>
      <c r="D270" s="6" t="s">
        <v>556</v>
      </c>
      <c r="E270" s="7" t="s">
        <v>557</v>
      </c>
    </row>
    <row r="271" spans="3:5" ht="14.25" customHeight="1">
      <c r="C271" s="1">
        <v>1254</v>
      </c>
      <c r="D271" s="6" t="s">
        <v>558</v>
      </c>
      <c r="E271" s="7" t="s">
        <v>559</v>
      </c>
    </row>
    <row r="272" spans="3:5" ht="14.25" customHeight="1">
      <c r="C272" s="1">
        <v>1255</v>
      </c>
      <c r="D272" s="6" t="s">
        <v>560</v>
      </c>
      <c r="E272" s="7" t="s">
        <v>561</v>
      </c>
    </row>
    <row r="273" spans="3:5" ht="14.25" customHeight="1">
      <c r="C273" s="1">
        <v>1257</v>
      </c>
      <c r="D273" s="6" t="s">
        <v>562</v>
      </c>
      <c r="E273" s="7" t="s">
        <v>563</v>
      </c>
    </row>
    <row r="274" spans="3:5" ht="14.25" customHeight="1">
      <c r="C274" s="1">
        <v>1259</v>
      </c>
      <c r="D274" s="6" t="s">
        <v>564</v>
      </c>
      <c r="E274" s="7" t="s">
        <v>565</v>
      </c>
    </row>
    <row r="275" spans="3:5" ht="14.25" customHeight="1">
      <c r="C275" s="1">
        <v>1261</v>
      </c>
      <c r="D275" s="6" t="s">
        <v>566</v>
      </c>
      <c r="E275" s="7" t="s">
        <v>567</v>
      </c>
    </row>
    <row r="276" spans="3:5" ht="14.25" customHeight="1">
      <c r="C276" s="1">
        <v>1263</v>
      </c>
      <c r="D276" s="6" t="s">
        <v>568</v>
      </c>
      <c r="E276" s="7" t="s">
        <v>569</v>
      </c>
    </row>
    <row r="277" spans="3:5" ht="14.25" customHeight="1">
      <c r="C277" s="1">
        <v>1265</v>
      </c>
      <c r="D277" s="6" t="s">
        <v>570</v>
      </c>
      <c r="E277" s="7" t="s">
        <v>571</v>
      </c>
    </row>
    <row r="278" spans="3:5" ht="14.25" customHeight="1">
      <c r="C278" s="1">
        <v>1267</v>
      </c>
      <c r="D278" s="6" t="s">
        <v>572</v>
      </c>
      <c r="E278" s="7" t="s">
        <v>573</v>
      </c>
    </row>
    <row r="279" spans="3:5" ht="14.25" customHeight="1">
      <c r="C279" s="1">
        <v>1268</v>
      </c>
      <c r="D279" s="6" t="s">
        <v>574</v>
      </c>
      <c r="E279" s="7" t="s">
        <v>575</v>
      </c>
    </row>
    <row r="280" spans="3:5" ht="14.25" customHeight="1">
      <c r="C280" s="1">
        <v>1269</v>
      </c>
      <c r="D280" s="6" t="s">
        <v>576</v>
      </c>
      <c r="E280" s="7" t="s">
        <v>577</v>
      </c>
    </row>
    <row r="281" spans="3:5" ht="14.25" customHeight="1">
      <c r="C281" s="1">
        <v>1271</v>
      </c>
      <c r="D281" s="6" t="s">
        <v>578</v>
      </c>
      <c r="E281" s="7" t="s">
        <v>579</v>
      </c>
    </row>
    <row r="282" spans="3:5" ht="14.25" customHeight="1">
      <c r="C282" s="1">
        <v>1272</v>
      </c>
      <c r="D282" s="6" t="s">
        <v>580</v>
      </c>
      <c r="E282" s="7" t="s">
        <v>581</v>
      </c>
    </row>
    <row r="283" spans="3:5" ht="14.25" customHeight="1">
      <c r="C283" s="1">
        <v>1273</v>
      </c>
      <c r="D283" s="6" t="s">
        <v>582</v>
      </c>
      <c r="E283" s="7" t="s">
        <v>583</v>
      </c>
    </row>
    <row r="284" spans="3:5" ht="14.25" customHeight="1">
      <c r="C284" s="1">
        <v>1274</v>
      </c>
      <c r="D284" s="6" t="s">
        <v>584</v>
      </c>
      <c r="E284" s="7" t="s">
        <v>585</v>
      </c>
    </row>
    <row r="285" spans="3:5" ht="14.25" customHeight="1">
      <c r="C285" s="1">
        <v>1275</v>
      </c>
      <c r="D285" s="6" t="s">
        <v>586</v>
      </c>
      <c r="E285" s="7" t="s">
        <v>587</v>
      </c>
    </row>
    <row r="286" spans="3:5" ht="14.25" customHeight="1">
      <c r="C286" s="1">
        <v>1276</v>
      </c>
      <c r="D286" s="6" t="s">
        <v>588</v>
      </c>
      <c r="E286" s="7" t="s">
        <v>589</v>
      </c>
    </row>
    <row r="287" spans="3:5" ht="14.25" customHeight="1">
      <c r="C287" s="1">
        <v>1277</v>
      </c>
      <c r="D287" s="6" t="s">
        <v>590</v>
      </c>
      <c r="E287" s="7" t="s">
        <v>591</v>
      </c>
    </row>
    <row r="288" spans="3:5" ht="14.25" customHeight="1">
      <c r="C288" s="1">
        <v>1278</v>
      </c>
      <c r="D288" s="6" t="s">
        <v>592</v>
      </c>
      <c r="E288" s="7" t="s">
        <v>593</v>
      </c>
    </row>
    <row r="289" spans="3:5" ht="14.25" customHeight="1">
      <c r="C289" s="1">
        <v>1279</v>
      </c>
      <c r="D289" s="6" t="s">
        <v>594</v>
      </c>
      <c r="E289" s="7" t="s">
        <v>595</v>
      </c>
    </row>
    <row r="290" spans="3:5" ht="14.25" customHeight="1">
      <c r="C290" s="1">
        <v>1280</v>
      </c>
      <c r="D290" s="6" t="s">
        <v>596</v>
      </c>
      <c r="E290" s="7" t="s">
        <v>597</v>
      </c>
    </row>
    <row r="291" spans="3:5" ht="14.25" customHeight="1">
      <c r="C291" s="1">
        <v>1281</v>
      </c>
      <c r="D291" s="6" t="s">
        <v>598</v>
      </c>
      <c r="E291" s="7" t="s">
        <v>599</v>
      </c>
    </row>
    <row r="292" spans="3:5" ht="14.25" customHeight="1">
      <c r="C292" s="1">
        <v>1282</v>
      </c>
      <c r="D292" s="6" t="s">
        <v>600</v>
      </c>
      <c r="E292" s="7" t="s">
        <v>601</v>
      </c>
    </row>
    <row r="293" spans="3:5" ht="14.25" customHeight="1">
      <c r="C293" s="1">
        <v>1283</v>
      </c>
      <c r="D293" s="6" t="s">
        <v>602</v>
      </c>
      <c r="E293" s="7" t="s">
        <v>603</v>
      </c>
    </row>
    <row r="294" spans="3:5" ht="14.25" customHeight="1">
      <c r="C294" s="1">
        <v>1284</v>
      </c>
      <c r="D294" s="6" t="s">
        <v>604</v>
      </c>
      <c r="E294" s="7" t="s">
        <v>605</v>
      </c>
    </row>
    <row r="295" spans="3:5" ht="14.25" customHeight="1">
      <c r="C295" s="1">
        <v>1285</v>
      </c>
      <c r="D295" s="6" t="s">
        <v>606</v>
      </c>
      <c r="E295" s="7" t="s">
        <v>607</v>
      </c>
    </row>
    <row r="296" spans="3:5" ht="14.25" customHeight="1">
      <c r="C296" s="1">
        <v>1286</v>
      </c>
      <c r="D296" s="6" t="s">
        <v>608</v>
      </c>
      <c r="E296" s="7" t="s">
        <v>609</v>
      </c>
    </row>
    <row r="297" spans="3:5" ht="14.25" customHeight="1">
      <c r="C297" s="1">
        <v>1287</v>
      </c>
      <c r="D297" s="6" t="s">
        <v>610</v>
      </c>
      <c r="E297" s="7" t="s">
        <v>611</v>
      </c>
    </row>
    <row r="298" spans="3:5" ht="14.25" customHeight="1">
      <c r="C298" s="1">
        <v>1288</v>
      </c>
      <c r="D298" s="6" t="s">
        <v>612</v>
      </c>
      <c r="E298" s="7" t="s">
        <v>613</v>
      </c>
    </row>
    <row r="299" spans="3:5" ht="14.25" customHeight="1">
      <c r="C299" s="1">
        <v>1289</v>
      </c>
      <c r="D299" s="6" t="s">
        <v>614</v>
      </c>
      <c r="E299" s="7" t="s">
        <v>615</v>
      </c>
    </row>
    <row r="300" spans="3:5" ht="14.25" customHeight="1">
      <c r="C300" s="1">
        <v>1290</v>
      </c>
      <c r="D300" s="6" t="s">
        <v>616</v>
      </c>
      <c r="E300" s="7" t="s">
        <v>617</v>
      </c>
    </row>
    <row r="301" spans="3:5" ht="14.25" customHeight="1">
      <c r="C301" s="1">
        <v>1291</v>
      </c>
      <c r="D301" s="6" t="s">
        <v>618</v>
      </c>
      <c r="E301" s="7" t="s">
        <v>619</v>
      </c>
    </row>
    <row r="302" spans="3:5" ht="14.25" customHeight="1">
      <c r="C302" s="1">
        <v>1292</v>
      </c>
      <c r="D302" s="6" t="s">
        <v>620</v>
      </c>
      <c r="E302" s="7" t="s">
        <v>621</v>
      </c>
    </row>
    <row r="303" spans="3:5" ht="14.25" customHeight="1">
      <c r="C303" s="1">
        <v>1293</v>
      </c>
      <c r="D303" s="6" t="s">
        <v>622</v>
      </c>
      <c r="E303" s="7" t="s">
        <v>623</v>
      </c>
    </row>
    <row r="304" spans="3:5" ht="14.25" customHeight="1">
      <c r="C304" s="1">
        <v>1294</v>
      </c>
      <c r="D304" s="6" t="s">
        <v>624</v>
      </c>
      <c r="E304" s="7" t="s">
        <v>625</v>
      </c>
    </row>
    <row r="305" spans="3:5" ht="14.25" customHeight="1">
      <c r="C305" s="1">
        <v>1295</v>
      </c>
      <c r="D305" s="6" t="s">
        <v>626</v>
      </c>
      <c r="E305" s="7" t="s">
        <v>627</v>
      </c>
    </row>
    <row r="306" spans="3:5" ht="14.25" customHeight="1">
      <c r="C306" s="1">
        <v>1296</v>
      </c>
      <c r="D306" s="6" t="s">
        <v>628</v>
      </c>
      <c r="E306" s="7" t="s">
        <v>629</v>
      </c>
    </row>
    <row r="307" spans="3:5" ht="14.25" customHeight="1">
      <c r="C307" s="1">
        <v>1297</v>
      </c>
      <c r="D307" s="6" t="s">
        <v>630</v>
      </c>
      <c r="E307" s="7" t="s">
        <v>631</v>
      </c>
    </row>
    <row r="308" spans="3:5" ht="14.25" customHeight="1">
      <c r="C308" s="1">
        <v>1298</v>
      </c>
      <c r="D308" s="6" t="s">
        <v>632</v>
      </c>
      <c r="E308" s="7" t="s">
        <v>633</v>
      </c>
    </row>
    <row r="309" spans="3:5" ht="14.25" customHeight="1">
      <c r="C309" s="1">
        <v>1299</v>
      </c>
      <c r="D309" s="6" t="s">
        <v>634</v>
      </c>
      <c r="E309" s="7" t="s">
        <v>635</v>
      </c>
    </row>
    <row r="310" spans="3:5" ht="14.25" customHeight="1">
      <c r="C310" s="1">
        <v>1300</v>
      </c>
      <c r="D310" s="6" t="s">
        <v>636</v>
      </c>
      <c r="E310" s="7" t="s">
        <v>637</v>
      </c>
    </row>
    <row r="311" spans="3:5" ht="14.25" customHeight="1">
      <c r="C311" s="1">
        <v>1301</v>
      </c>
      <c r="D311" s="6" t="s">
        <v>638</v>
      </c>
      <c r="E311" s="7" t="s">
        <v>639</v>
      </c>
    </row>
    <row r="312" spans="3:5" ht="14.25" customHeight="1">
      <c r="C312" s="1">
        <v>1302</v>
      </c>
      <c r="D312" s="6" t="s">
        <v>640</v>
      </c>
      <c r="E312" s="7" t="s">
        <v>641</v>
      </c>
    </row>
    <row r="313" spans="3:5" ht="14.25" customHeight="1">
      <c r="C313" s="1">
        <v>1303</v>
      </c>
      <c r="D313" s="6" t="s">
        <v>642</v>
      </c>
      <c r="E313" s="7" t="s">
        <v>643</v>
      </c>
    </row>
    <row r="314" spans="3:5" ht="14.25" customHeight="1">
      <c r="C314" s="1">
        <v>1304</v>
      </c>
      <c r="D314" s="6" t="s">
        <v>644</v>
      </c>
      <c r="E314" s="7" t="s">
        <v>645</v>
      </c>
    </row>
    <row r="315" spans="3:5" ht="14.25" customHeight="1">
      <c r="C315" s="1">
        <v>1305</v>
      </c>
      <c r="D315" s="6" t="s">
        <v>646</v>
      </c>
      <c r="E315" s="7" t="s">
        <v>647</v>
      </c>
    </row>
    <row r="316" spans="3:5" ht="14.25" customHeight="1">
      <c r="C316" s="1">
        <v>1306</v>
      </c>
      <c r="D316" s="6" t="s">
        <v>648</v>
      </c>
      <c r="E316" s="7" t="s">
        <v>649</v>
      </c>
    </row>
    <row r="317" spans="3:5" ht="14.25" customHeight="1">
      <c r="C317" s="1">
        <v>1307</v>
      </c>
      <c r="D317" s="6" t="s">
        <v>650</v>
      </c>
      <c r="E317" s="7" t="s">
        <v>651</v>
      </c>
    </row>
    <row r="318" spans="3:5" ht="14.25" customHeight="1">
      <c r="C318" s="1">
        <v>1308</v>
      </c>
      <c r="D318" s="6" t="s">
        <v>652</v>
      </c>
      <c r="E318" s="7" t="s">
        <v>653</v>
      </c>
    </row>
    <row r="319" spans="3:5" ht="14.25" customHeight="1">
      <c r="C319" s="1">
        <v>1309</v>
      </c>
      <c r="D319" s="6" t="s">
        <v>654</v>
      </c>
      <c r="E319" s="7" t="s">
        <v>655</v>
      </c>
    </row>
    <row r="320" spans="3:5" ht="14.25" customHeight="1">
      <c r="C320" s="1">
        <v>1310</v>
      </c>
      <c r="D320" s="6" t="s">
        <v>656</v>
      </c>
      <c r="E320" s="7" t="s">
        <v>657</v>
      </c>
    </row>
    <row r="321" spans="3:5" ht="14.25" customHeight="1">
      <c r="C321" s="1">
        <v>1311</v>
      </c>
      <c r="D321" s="6" t="s">
        <v>658</v>
      </c>
      <c r="E321" s="7" t="s">
        <v>659</v>
      </c>
    </row>
    <row r="322" spans="3:5" ht="14.25" customHeight="1">
      <c r="C322" s="1">
        <v>1312</v>
      </c>
      <c r="D322" s="6" t="s">
        <v>660</v>
      </c>
      <c r="E322" s="7" t="s">
        <v>661</v>
      </c>
    </row>
    <row r="323" spans="3:5" ht="14.25" customHeight="1">
      <c r="C323" s="1">
        <v>1313</v>
      </c>
      <c r="D323" s="6" t="s">
        <v>662</v>
      </c>
      <c r="E323" s="7" t="s">
        <v>663</v>
      </c>
    </row>
    <row r="324" spans="3:5" ht="14.25" customHeight="1">
      <c r="C324" s="1">
        <v>1314</v>
      </c>
      <c r="D324" s="6" t="s">
        <v>664</v>
      </c>
      <c r="E324" s="7" t="s">
        <v>665</v>
      </c>
    </row>
    <row r="325" spans="3:5" ht="14.25" customHeight="1">
      <c r="C325" s="1">
        <v>1315</v>
      </c>
      <c r="D325" s="6" t="s">
        <v>666</v>
      </c>
      <c r="E325" s="7" t="s">
        <v>667</v>
      </c>
    </row>
    <row r="326" spans="3:5" ht="14.25" customHeight="1">
      <c r="C326" s="1">
        <v>2001</v>
      </c>
      <c r="D326" s="6" t="s">
        <v>668</v>
      </c>
      <c r="E326" s="7" t="s">
        <v>669</v>
      </c>
    </row>
    <row r="327" spans="3:5" ht="14.25" customHeight="1">
      <c r="C327" s="1">
        <v>2002</v>
      </c>
      <c r="D327" s="6" t="s">
        <v>670</v>
      </c>
      <c r="E327" s="7" t="s">
        <v>671</v>
      </c>
    </row>
    <row r="328" spans="3:5" ht="14.25" customHeight="1">
      <c r="C328" s="1">
        <v>2003</v>
      </c>
      <c r="D328" s="6" t="s">
        <v>672</v>
      </c>
      <c r="E328" s="7" t="s">
        <v>673</v>
      </c>
    </row>
    <row r="329" spans="3:5" ht="14.25" customHeight="1">
      <c r="C329" s="1">
        <v>2004</v>
      </c>
      <c r="D329" s="6" t="s">
        <v>674</v>
      </c>
      <c r="E329" s="7" t="s">
        <v>675</v>
      </c>
    </row>
    <row r="330" spans="3:5" ht="14.25" customHeight="1">
      <c r="C330" s="1">
        <v>2005</v>
      </c>
      <c r="D330" s="6" t="s">
        <v>676</v>
      </c>
      <c r="E330" s="7" t="s">
        <v>677</v>
      </c>
    </row>
    <row r="331" spans="3:5" ht="14.25" customHeight="1">
      <c r="C331" s="1">
        <v>2006</v>
      </c>
      <c r="D331" s="6" t="s">
        <v>678</v>
      </c>
      <c r="E331" s="7" t="s">
        <v>679</v>
      </c>
    </row>
    <row r="332" spans="3:5" ht="14.25" customHeight="1">
      <c r="C332" s="1">
        <v>2008</v>
      </c>
      <c r="D332" s="6" t="s">
        <v>680</v>
      </c>
      <c r="E332" s="7" t="s">
        <v>681</v>
      </c>
    </row>
    <row r="333" spans="3:5" ht="14.25" customHeight="1">
      <c r="C333" s="1">
        <v>2022</v>
      </c>
      <c r="D333" s="6" t="s">
        <v>682</v>
      </c>
      <c r="E333" s="7" t="s">
        <v>683</v>
      </c>
    </row>
    <row r="334" spans="3:5" ht="14.25" customHeight="1">
      <c r="C334" s="1">
        <v>2024</v>
      </c>
      <c r="D334" s="6" t="s">
        <v>684</v>
      </c>
      <c r="E334" s="7" t="s">
        <v>685</v>
      </c>
    </row>
    <row r="335" spans="3:5" ht="14.25" customHeight="1">
      <c r="C335" s="1">
        <v>2026</v>
      </c>
      <c r="D335" s="6" t="s">
        <v>686</v>
      </c>
      <c r="E335" s="7" t="s">
        <v>687</v>
      </c>
    </row>
    <row r="336" spans="3:5" ht="14.25" customHeight="1">
      <c r="C336" s="1">
        <v>2027</v>
      </c>
      <c r="D336" s="6" t="s">
        <v>688</v>
      </c>
      <c r="E336" s="7" t="s">
        <v>689</v>
      </c>
    </row>
    <row r="337" spans="3:5" ht="14.25" customHeight="1">
      <c r="C337" s="1">
        <v>2028</v>
      </c>
      <c r="D337" s="6" t="s">
        <v>690</v>
      </c>
      <c r="E337" s="7" t="s">
        <v>691</v>
      </c>
    </row>
    <row r="338" spans="3:5" ht="14.25" customHeight="1">
      <c r="C338" s="1">
        <v>2029</v>
      </c>
      <c r="D338" s="6" t="s">
        <v>692</v>
      </c>
      <c r="E338" s="7" t="s">
        <v>693</v>
      </c>
    </row>
    <row r="339" spans="3:5" ht="14.25" customHeight="1">
      <c r="C339" s="1">
        <v>2030</v>
      </c>
      <c r="D339" s="6" t="s">
        <v>694</v>
      </c>
      <c r="E339" s="7" t="s">
        <v>695</v>
      </c>
    </row>
    <row r="340" spans="3:5" ht="14.25" customHeight="1">
      <c r="C340" s="1">
        <v>2031</v>
      </c>
      <c r="D340" s="6" t="s">
        <v>696</v>
      </c>
      <c r="E340" s="7" t="s">
        <v>697</v>
      </c>
    </row>
    <row r="341" spans="3:5" ht="14.25" customHeight="1">
      <c r="C341" s="1">
        <v>2032</v>
      </c>
      <c r="D341" s="6" t="s">
        <v>698</v>
      </c>
      <c r="E341" s="7" t="s">
        <v>699</v>
      </c>
    </row>
    <row r="342" spans="3:5" ht="14.25" customHeight="1">
      <c r="C342" s="1">
        <v>2035</v>
      </c>
      <c r="D342" s="6" t="s">
        <v>700</v>
      </c>
      <c r="E342" s="7" t="s">
        <v>701</v>
      </c>
    </row>
    <row r="343" spans="3:5" ht="14.25" customHeight="1">
      <c r="C343" s="1">
        <v>2036</v>
      </c>
      <c r="D343" s="6" t="s">
        <v>702</v>
      </c>
      <c r="E343" s="7" t="s">
        <v>703</v>
      </c>
    </row>
    <row r="344" spans="3:5" ht="14.25" customHeight="1">
      <c r="C344" s="1">
        <v>2037</v>
      </c>
      <c r="D344" s="6" t="s">
        <v>704</v>
      </c>
      <c r="E344" s="7" t="s">
        <v>705</v>
      </c>
    </row>
    <row r="345" spans="3:5" ht="14.25" customHeight="1">
      <c r="C345" s="1">
        <v>2038</v>
      </c>
      <c r="D345" s="6" t="s">
        <v>706</v>
      </c>
      <c r="E345" s="7" t="s">
        <v>707</v>
      </c>
    </row>
    <row r="346" spans="3:5" ht="14.25" customHeight="1">
      <c r="C346" s="1">
        <v>2039</v>
      </c>
      <c r="D346" s="6" t="s">
        <v>708</v>
      </c>
      <c r="E346" s="7" t="s">
        <v>709</v>
      </c>
    </row>
    <row r="347" spans="3:5" ht="14.25" customHeight="1">
      <c r="C347" s="1">
        <v>2040</v>
      </c>
      <c r="D347" s="6" t="s">
        <v>710</v>
      </c>
      <c r="E347" s="7" t="s">
        <v>711</v>
      </c>
    </row>
    <row r="348" spans="3:5" ht="14.25" customHeight="1">
      <c r="C348" s="1">
        <v>2041</v>
      </c>
      <c r="D348" s="6" t="s">
        <v>712</v>
      </c>
      <c r="E348" s="7" t="s">
        <v>713</v>
      </c>
    </row>
    <row r="349" spans="3:5" ht="14.25" customHeight="1">
      <c r="C349" s="1">
        <v>2042</v>
      </c>
      <c r="D349" s="6" t="s">
        <v>714</v>
      </c>
      <c r="E349" s="7" t="s">
        <v>715</v>
      </c>
    </row>
    <row r="350" spans="3:5" ht="14.25" customHeight="1">
      <c r="C350" s="1">
        <v>2044</v>
      </c>
      <c r="D350" s="6" t="s">
        <v>716</v>
      </c>
      <c r="E350" s="7" t="s">
        <v>717</v>
      </c>
    </row>
    <row r="351" spans="3:5" ht="14.25" customHeight="1">
      <c r="C351" s="1">
        <v>2045</v>
      </c>
      <c r="D351" s="6" t="s">
        <v>718</v>
      </c>
      <c r="E351" s="7" t="s">
        <v>719</v>
      </c>
    </row>
    <row r="352" spans="3:5" ht="14.25" customHeight="1">
      <c r="C352" s="1">
        <v>2046</v>
      </c>
      <c r="D352" s="6" t="s">
        <v>720</v>
      </c>
      <c r="E352" s="7" t="s">
        <v>721</v>
      </c>
    </row>
    <row r="353" spans="3:5" ht="14.25" customHeight="1">
      <c r="C353" s="1">
        <v>2047</v>
      </c>
      <c r="D353" s="6" t="s">
        <v>722</v>
      </c>
      <c r="E353" s="7" t="s">
        <v>18</v>
      </c>
    </row>
    <row r="354" spans="3:5" ht="14.25" customHeight="1">
      <c r="C354" s="1">
        <v>2048</v>
      </c>
      <c r="D354" s="6" t="s">
        <v>723</v>
      </c>
      <c r="E354" s="7" t="s">
        <v>724</v>
      </c>
    </row>
    <row r="355" spans="3:5" ht="14.25" customHeight="1">
      <c r="C355" s="1">
        <v>2049</v>
      </c>
      <c r="D355" s="6" t="s">
        <v>725</v>
      </c>
      <c r="E355" s="7" t="s">
        <v>17</v>
      </c>
    </row>
    <row r="356" spans="3:5" ht="14.25" customHeight="1">
      <c r="C356" s="1">
        <v>2050</v>
      </c>
      <c r="D356" s="6" t="s">
        <v>726</v>
      </c>
      <c r="E356" s="7" t="s">
        <v>727</v>
      </c>
    </row>
    <row r="357" spans="3:5" ht="14.25" customHeight="1">
      <c r="C357" s="1">
        <v>2051</v>
      </c>
      <c r="D357" s="6" t="s">
        <v>728</v>
      </c>
      <c r="E357" s="7" t="s">
        <v>16</v>
      </c>
    </row>
    <row r="358" spans="3:5" ht="14.25" customHeight="1">
      <c r="C358" s="1">
        <v>2052</v>
      </c>
      <c r="D358" s="6" t="s">
        <v>729</v>
      </c>
      <c r="E358" s="7" t="s">
        <v>730</v>
      </c>
    </row>
    <row r="359" spans="3:5" ht="14.25" customHeight="1">
      <c r="C359" s="1">
        <v>2053</v>
      </c>
      <c r="D359" s="6" t="s">
        <v>731</v>
      </c>
      <c r="E359" s="7" t="s">
        <v>15</v>
      </c>
    </row>
    <row r="360" spans="3:5" ht="14.25" customHeight="1">
      <c r="C360" s="1">
        <v>2055</v>
      </c>
      <c r="D360" s="6" t="s">
        <v>732</v>
      </c>
      <c r="E360" s="7" t="s">
        <v>14</v>
      </c>
    </row>
    <row r="361" spans="3:5" ht="14.25" customHeight="1">
      <c r="C361" s="1">
        <v>2057</v>
      </c>
      <c r="D361" s="6" t="s">
        <v>733</v>
      </c>
      <c r="E361" s="7" t="s">
        <v>13</v>
      </c>
    </row>
    <row r="362" spans="3:5" ht="14.25" customHeight="1">
      <c r="C362" s="1">
        <v>2059</v>
      </c>
      <c r="D362" s="6" t="s">
        <v>734</v>
      </c>
      <c r="E362" s="7" t="s">
        <v>12</v>
      </c>
    </row>
    <row r="363" spans="3:5" ht="14.25" customHeight="1">
      <c r="C363" s="1">
        <v>2061</v>
      </c>
      <c r="D363" s="6" t="s">
        <v>735</v>
      </c>
      <c r="E363" s="7" t="s">
        <v>11</v>
      </c>
    </row>
    <row r="364" spans="3:5" ht="14.25" customHeight="1">
      <c r="C364" s="1">
        <v>2062</v>
      </c>
      <c r="D364" s="6" t="s">
        <v>736</v>
      </c>
      <c r="E364" s="7" t="s">
        <v>10</v>
      </c>
    </row>
    <row r="365" spans="3:5" ht="14.25" customHeight="1">
      <c r="C365" s="1">
        <v>2064</v>
      </c>
      <c r="D365" s="6" t="s">
        <v>737</v>
      </c>
      <c r="E365" s="7" t="s">
        <v>9</v>
      </c>
    </row>
    <row r="366" spans="3:5" ht="14.25" customHeight="1">
      <c r="C366" s="1">
        <v>2066</v>
      </c>
      <c r="D366" s="6" t="s">
        <v>738</v>
      </c>
      <c r="E366" s="7" t="s">
        <v>7</v>
      </c>
    </row>
    <row r="367" spans="3:5" ht="14.25" customHeight="1">
      <c r="C367" s="1">
        <v>2067</v>
      </c>
      <c r="D367" s="6" t="s">
        <v>739</v>
      </c>
      <c r="E367" s="7" t="s">
        <v>740</v>
      </c>
    </row>
    <row r="368" spans="3:5" ht="14.25" customHeight="1">
      <c r="C368" s="1">
        <v>2068</v>
      </c>
      <c r="D368" s="6" t="s">
        <v>741</v>
      </c>
      <c r="E368" s="7" t="s">
        <v>742</v>
      </c>
    </row>
    <row r="369" spans="3:5" ht="14.25" customHeight="1">
      <c r="C369" s="1">
        <v>2072</v>
      </c>
      <c r="D369" s="6" t="s">
        <v>743</v>
      </c>
      <c r="E369" s="7" t="s">
        <v>744</v>
      </c>
    </row>
    <row r="370" spans="3:5" ht="14.25" customHeight="1">
      <c r="C370" s="1">
        <v>2076</v>
      </c>
      <c r="D370" s="6" t="s">
        <v>745</v>
      </c>
      <c r="E370" s="7" t="s">
        <v>746</v>
      </c>
    </row>
    <row r="371" spans="3:5" ht="14.25" customHeight="1">
      <c r="C371" s="1">
        <v>2078</v>
      </c>
      <c r="D371" s="6" t="s">
        <v>747</v>
      </c>
      <c r="E371" s="7" t="s">
        <v>748</v>
      </c>
    </row>
    <row r="372" spans="3:5" ht="14.25" customHeight="1">
      <c r="C372" s="1">
        <v>2085</v>
      </c>
      <c r="D372" s="6" t="s">
        <v>749</v>
      </c>
      <c r="E372" s="7" t="s">
        <v>750</v>
      </c>
    </row>
    <row r="373" spans="3:5" ht="14.25" customHeight="1">
      <c r="C373" s="1">
        <v>2087</v>
      </c>
      <c r="D373" s="6" t="s">
        <v>751</v>
      </c>
      <c r="E373" s="7" t="s">
        <v>752</v>
      </c>
    </row>
    <row r="374" spans="3:5" ht="14.25" customHeight="1">
      <c r="C374" s="1">
        <v>2089</v>
      </c>
      <c r="D374" s="6" t="s">
        <v>753</v>
      </c>
      <c r="E374" s="7" t="s">
        <v>8</v>
      </c>
    </row>
    <row r="375" spans="3:5" ht="14.25" customHeight="1">
      <c r="C375" s="1">
        <v>2091</v>
      </c>
      <c r="D375" s="6" t="s">
        <v>754</v>
      </c>
      <c r="E375" s="7" t="s">
        <v>755</v>
      </c>
    </row>
    <row r="376" spans="3:5" ht="14.25" customHeight="1">
      <c r="C376" s="1">
        <v>2095</v>
      </c>
      <c r="D376" s="6" t="s">
        <v>756</v>
      </c>
      <c r="E376" s="7" t="s">
        <v>757</v>
      </c>
    </row>
    <row r="377" spans="3:5" ht="14.25" customHeight="1">
      <c r="C377" s="1">
        <v>2097</v>
      </c>
      <c r="D377" s="6" t="s">
        <v>758</v>
      </c>
      <c r="E377" s="7" t="s">
        <v>759</v>
      </c>
    </row>
    <row r="378" spans="3:5" ht="14.25" customHeight="1">
      <c r="C378" s="1">
        <v>2099</v>
      </c>
      <c r="D378" s="6" t="s">
        <v>760</v>
      </c>
      <c r="E378" s="7" t="s">
        <v>761</v>
      </c>
    </row>
    <row r="379" spans="3:5" ht="14.25" customHeight="1">
      <c r="C379" s="1">
        <v>2101</v>
      </c>
      <c r="D379" s="6" t="s">
        <v>762</v>
      </c>
      <c r="E379" s="7" t="s">
        <v>763</v>
      </c>
    </row>
    <row r="380" spans="3:5" ht="14.25" customHeight="1">
      <c r="C380" s="1">
        <v>2103</v>
      </c>
      <c r="D380" s="6" t="s">
        <v>764</v>
      </c>
      <c r="E380" s="7" t="s">
        <v>765</v>
      </c>
    </row>
    <row r="381" spans="3:5" ht="14.25" customHeight="1">
      <c r="C381" s="1">
        <v>2105</v>
      </c>
      <c r="D381" s="6" t="s">
        <v>766</v>
      </c>
      <c r="E381" s="7" t="s">
        <v>767</v>
      </c>
    </row>
    <row r="382" spans="3:5" ht="14.25" customHeight="1">
      <c r="C382" s="1">
        <v>2107</v>
      </c>
      <c r="D382" s="6" t="s">
        <v>768</v>
      </c>
      <c r="E382" s="7" t="s">
        <v>769</v>
      </c>
    </row>
    <row r="383" spans="3:5" ht="14.25" customHeight="1">
      <c r="C383" s="1">
        <v>2109</v>
      </c>
      <c r="D383" s="6" t="s">
        <v>770</v>
      </c>
      <c r="E383" s="7" t="s">
        <v>771</v>
      </c>
    </row>
    <row r="384" spans="3:5" ht="14.25" customHeight="1">
      <c r="C384" s="1">
        <v>2301</v>
      </c>
      <c r="D384" s="6" t="s">
        <v>772</v>
      </c>
      <c r="E384" s="7" t="s">
        <v>773</v>
      </c>
    </row>
    <row r="385" spans="3:5" ht="14.25" customHeight="1">
      <c r="C385" s="1">
        <v>2302</v>
      </c>
      <c r="D385" s="6" t="s">
        <v>774</v>
      </c>
      <c r="E385" s="7" t="s">
        <v>775</v>
      </c>
    </row>
    <row r="386" spans="3:5" ht="14.25" customHeight="1">
      <c r="C386" s="1">
        <v>2303</v>
      </c>
      <c r="D386" s="6" t="s">
        <v>776</v>
      </c>
      <c r="E386" s="7" t="s">
        <v>777</v>
      </c>
    </row>
    <row r="387" spans="3:5" ht="14.25" customHeight="1">
      <c r="C387" s="1">
        <v>2304</v>
      </c>
      <c r="D387" s="6" t="s">
        <v>778</v>
      </c>
      <c r="E387" s="7" t="s">
        <v>779</v>
      </c>
    </row>
    <row r="388" spans="3:5" ht="14.25" customHeight="1">
      <c r="C388" s="1">
        <v>2305</v>
      </c>
      <c r="D388" s="6" t="s">
        <v>780</v>
      </c>
      <c r="E388" s="7" t="s">
        <v>781</v>
      </c>
    </row>
    <row r="389" spans="3:5" ht="14.25" customHeight="1">
      <c r="C389" s="1">
        <v>2306</v>
      </c>
      <c r="D389" s="6" t="s">
        <v>782</v>
      </c>
      <c r="E389" s="7" t="s">
        <v>783</v>
      </c>
    </row>
    <row r="390" spans="3:5" ht="14.25" customHeight="1">
      <c r="C390" s="1">
        <v>2307</v>
      </c>
      <c r="D390" s="6" t="s">
        <v>784</v>
      </c>
      <c r="E390" s="7" t="s">
        <v>785</v>
      </c>
    </row>
    <row r="391" spans="3:5" ht="14.25" customHeight="1">
      <c r="C391" s="1">
        <v>2308</v>
      </c>
      <c r="D391" s="6" t="s">
        <v>786</v>
      </c>
      <c r="E391" s="7" t="s">
        <v>787</v>
      </c>
    </row>
    <row r="392" spans="3:5" ht="14.25" customHeight="1">
      <c r="C392" s="1">
        <v>2309</v>
      </c>
      <c r="D392" s="6" t="s">
        <v>788</v>
      </c>
      <c r="E392" s="7" t="s">
        <v>789</v>
      </c>
    </row>
    <row r="393" spans="3:5" ht="14.25" customHeight="1">
      <c r="C393" s="1">
        <v>2310</v>
      </c>
      <c r="D393" s="6" t="s">
        <v>790</v>
      </c>
      <c r="E393" s="7" t="s">
        <v>791</v>
      </c>
    </row>
    <row r="394" spans="3:5" ht="14.25" customHeight="1">
      <c r="C394" s="1">
        <v>2311</v>
      </c>
      <c r="D394" s="6" t="s">
        <v>792</v>
      </c>
      <c r="E394" s="7" t="s">
        <v>793</v>
      </c>
    </row>
    <row r="395" spans="3:5" ht="14.25" customHeight="1">
      <c r="C395" s="1">
        <v>2313</v>
      </c>
      <c r="D395" s="6" t="s">
        <v>794</v>
      </c>
      <c r="E395" s="7" t="s">
        <v>795</v>
      </c>
    </row>
    <row r="396" spans="3:5" ht="14.25" customHeight="1">
      <c r="C396" s="1">
        <v>2315</v>
      </c>
      <c r="D396" s="6" t="s">
        <v>796</v>
      </c>
      <c r="E396" s="7" t="s">
        <v>797</v>
      </c>
    </row>
    <row r="397" spans="3:5" ht="14.25" customHeight="1">
      <c r="C397" s="1">
        <v>2317</v>
      </c>
      <c r="D397" s="6" t="s">
        <v>798</v>
      </c>
      <c r="E397" s="7" t="s">
        <v>799</v>
      </c>
    </row>
    <row r="398" spans="3:5" ht="14.25" customHeight="1">
      <c r="C398" s="1">
        <v>2319</v>
      </c>
      <c r="D398" s="6" t="s">
        <v>800</v>
      </c>
      <c r="E398" s="7" t="s">
        <v>801</v>
      </c>
    </row>
    <row r="399" spans="3:5" ht="14.25" customHeight="1">
      <c r="C399" s="1">
        <v>2321</v>
      </c>
      <c r="D399" s="6" t="s">
        <v>802</v>
      </c>
      <c r="E399" s="7" t="s">
        <v>803</v>
      </c>
    </row>
    <row r="400" spans="3:5" ht="14.25" customHeight="1">
      <c r="C400" s="1">
        <v>2323</v>
      </c>
      <c r="D400" s="6" t="s">
        <v>804</v>
      </c>
      <c r="E400" s="7" t="s">
        <v>805</v>
      </c>
    </row>
    <row r="401" spans="3:5" ht="14.25" customHeight="1">
      <c r="C401" s="1">
        <v>2325</v>
      </c>
      <c r="D401" s="6" t="s">
        <v>806</v>
      </c>
      <c r="E401" s="7" t="s">
        <v>807</v>
      </c>
    </row>
    <row r="402" spans="3:5" ht="14.25" customHeight="1">
      <c r="C402" s="1">
        <v>2327</v>
      </c>
      <c r="D402" s="6" t="s">
        <v>808</v>
      </c>
      <c r="E402" s="7" t="s">
        <v>809</v>
      </c>
    </row>
    <row r="403" spans="3:5" ht="14.25" customHeight="1">
      <c r="C403" s="1">
        <v>2328</v>
      </c>
      <c r="D403" s="6" t="s">
        <v>810</v>
      </c>
      <c r="E403" s="7" t="s">
        <v>811</v>
      </c>
    </row>
    <row r="404" spans="3:5" ht="14.25" customHeight="1">
      <c r="C404" s="1">
        <v>2400</v>
      </c>
      <c r="D404" s="6" t="s">
        <v>812</v>
      </c>
      <c r="E404" s="7" t="s">
        <v>813</v>
      </c>
    </row>
    <row r="405" spans="3:5" ht="14.25" customHeight="1">
      <c r="C405" s="1">
        <v>2401</v>
      </c>
      <c r="D405" s="6" t="s">
        <v>814</v>
      </c>
      <c r="E405" s="7" t="s">
        <v>815</v>
      </c>
    </row>
    <row r="406" spans="3:5" ht="14.25" customHeight="1">
      <c r="C406" s="1">
        <v>2402</v>
      </c>
      <c r="D406" s="6" t="s">
        <v>816</v>
      </c>
      <c r="E406" s="7" t="s">
        <v>817</v>
      </c>
    </row>
    <row r="407" spans="3:5" ht="14.25" customHeight="1">
      <c r="C407" s="1">
        <v>2403</v>
      </c>
      <c r="D407" s="6" t="s">
        <v>818</v>
      </c>
      <c r="E407" s="7" t="s">
        <v>819</v>
      </c>
    </row>
    <row r="408" spans="3:5" ht="14.25" customHeight="1">
      <c r="C408" s="1">
        <v>2404</v>
      </c>
      <c r="D408" s="6" t="s">
        <v>820</v>
      </c>
      <c r="E408" s="7" t="s">
        <v>821</v>
      </c>
    </row>
    <row r="409" spans="3:5" ht="14.25" customHeight="1">
      <c r="C409" s="1">
        <v>2405</v>
      </c>
      <c r="D409" s="6" t="s">
        <v>822</v>
      </c>
      <c r="E409" s="7" t="s">
        <v>823</v>
      </c>
    </row>
    <row r="410" spans="3:5" ht="14.25" customHeight="1">
      <c r="C410" s="1">
        <v>2406</v>
      </c>
      <c r="D410" s="6" t="s">
        <v>824</v>
      </c>
      <c r="E410" s="7" t="s">
        <v>825</v>
      </c>
    </row>
    <row r="411" spans="3:5" ht="14.25" customHeight="1">
      <c r="C411" s="1">
        <v>2407</v>
      </c>
      <c r="D411" s="6" t="s">
        <v>826</v>
      </c>
      <c r="E411" s="7" t="s">
        <v>827</v>
      </c>
    </row>
    <row r="412" spans="3:5" ht="14.25" customHeight="1">
      <c r="C412" s="1">
        <v>2408</v>
      </c>
      <c r="D412" s="6" t="s">
        <v>828</v>
      </c>
      <c r="E412" s="7" t="s">
        <v>829</v>
      </c>
    </row>
    <row r="413" spans="3:5" ht="14.25" customHeight="1">
      <c r="C413" s="1">
        <v>2409</v>
      </c>
      <c r="D413" s="6" t="s">
        <v>830</v>
      </c>
      <c r="E413" s="7" t="s">
        <v>831</v>
      </c>
    </row>
    <row r="414" spans="3:5" ht="14.25" customHeight="1">
      <c r="C414" s="1">
        <v>2410</v>
      </c>
      <c r="D414" s="6" t="s">
        <v>832</v>
      </c>
      <c r="E414" s="7" t="s">
        <v>833</v>
      </c>
    </row>
    <row r="415" spans="3:5" ht="14.25" customHeight="1">
      <c r="C415" s="1">
        <v>2411</v>
      </c>
      <c r="D415" s="6" t="s">
        <v>834</v>
      </c>
      <c r="E415" s="7" t="s">
        <v>835</v>
      </c>
    </row>
    <row r="416" spans="3:5" ht="14.25" customHeight="1">
      <c r="C416" s="1">
        <v>2412</v>
      </c>
      <c r="D416" s="6" t="s">
        <v>836</v>
      </c>
      <c r="E416" s="7" t="s">
        <v>837</v>
      </c>
    </row>
    <row r="417" spans="3:5" ht="14.25" customHeight="1">
      <c r="C417" s="1">
        <v>2413</v>
      </c>
      <c r="D417" s="6" t="s">
        <v>838</v>
      </c>
      <c r="E417" s="7" t="s">
        <v>839</v>
      </c>
    </row>
    <row r="418" spans="3:5" ht="14.25" customHeight="1">
      <c r="C418" s="1">
        <v>2414</v>
      </c>
      <c r="D418" s="6" t="s">
        <v>840</v>
      </c>
      <c r="E418" s="7" t="s">
        <v>841</v>
      </c>
    </row>
    <row r="419" spans="3:5" ht="14.25" customHeight="1">
      <c r="C419" s="1">
        <v>2415</v>
      </c>
      <c r="D419" s="6" t="s">
        <v>842</v>
      </c>
      <c r="E419" s="7" t="s">
        <v>843</v>
      </c>
    </row>
    <row r="420" spans="3:5" ht="14.25" customHeight="1">
      <c r="C420" s="1">
        <v>2416</v>
      </c>
      <c r="D420" s="6" t="s">
        <v>844</v>
      </c>
      <c r="E420" s="7" t="s">
        <v>845</v>
      </c>
    </row>
    <row r="421" spans="3:5" ht="14.25" customHeight="1">
      <c r="C421" s="1">
        <v>2417</v>
      </c>
      <c r="D421" s="6" t="s">
        <v>846</v>
      </c>
      <c r="E421" s="7" t="s">
        <v>847</v>
      </c>
    </row>
    <row r="422" spans="3:5" ht="14.25" customHeight="1">
      <c r="C422" s="1">
        <v>2418</v>
      </c>
      <c r="D422" s="6" t="s">
        <v>848</v>
      </c>
      <c r="E422" s="7" t="s">
        <v>849</v>
      </c>
    </row>
    <row r="423" spans="3:5" ht="14.25" customHeight="1">
      <c r="C423" s="1">
        <v>2419</v>
      </c>
      <c r="D423" s="6" t="s">
        <v>850</v>
      </c>
      <c r="E423" s="7" t="s">
        <v>851</v>
      </c>
    </row>
    <row r="424" spans="3:5" ht="14.25" customHeight="1">
      <c r="C424" s="1">
        <v>2420</v>
      </c>
      <c r="D424" s="6" t="s">
        <v>852</v>
      </c>
      <c r="E424" s="7" t="s">
        <v>853</v>
      </c>
    </row>
    <row r="425" spans="3:5" ht="14.25" customHeight="1">
      <c r="C425" s="1">
        <v>2421</v>
      </c>
      <c r="D425" s="6" t="s">
        <v>854</v>
      </c>
      <c r="E425" s="7" t="s">
        <v>855</v>
      </c>
    </row>
    <row r="426" spans="3:5" ht="14.25" customHeight="1">
      <c r="C426" s="1">
        <v>2422</v>
      </c>
      <c r="D426" s="6" t="s">
        <v>856</v>
      </c>
      <c r="E426" s="7" t="s">
        <v>857</v>
      </c>
    </row>
    <row r="427" spans="3:5" ht="14.25" customHeight="1">
      <c r="C427" s="1">
        <v>2423</v>
      </c>
      <c r="D427" s="6" t="s">
        <v>858</v>
      </c>
      <c r="E427" s="7" t="s">
        <v>859</v>
      </c>
    </row>
    <row r="428" spans="3:5" ht="14.25" customHeight="1">
      <c r="C428" s="1">
        <v>2424</v>
      </c>
      <c r="D428" s="6" t="s">
        <v>860</v>
      </c>
      <c r="E428" s="7" t="s">
        <v>861</v>
      </c>
    </row>
    <row r="429" spans="3:5" ht="14.25" customHeight="1">
      <c r="C429" s="1">
        <v>2425</v>
      </c>
      <c r="D429" s="6" t="s">
        <v>862</v>
      </c>
      <c r="E429" s="7" t="s">
        <v>863</v>
      </c>
    </row>
    <row r="430" spans="3:5" ht="14.25" customHeight="1">
      <c r="C430" s="1">
        <v>2426</v>
      </c>
      <c r="D430" s="6" t="s">
        <v>864</v>
      </c>
      <c r="E430" s="7" t="s">
        <v>865</v>
      </c>
    </row>
    <row r="431" spans="3:5" ht="14.25" customHeight="1">
      <c r="C431" s="1">
        <v>2427</v>
      </c>
      <c r="D431" s="6" t="s">
        <v>866</v>
      </c>
      <c r="E431" s="7" t="s">
        <v>867</v>
      </c>
    </row>
    <row r="432" spans="3:5" ht="14.25" customHeight="1">
      <c r="C432" s="1">
        <v>2428</v>
      </c>
      <c r="D432" s="6" t="s">
        <v>868</v>
      </c>
      <c r="E432" s="7" t="s">
        <v>869</v>
      </c>
    </row>
    <row r="433" spans="3:5" ht="14.25" customHeight="1">
      <c r="C433" s="1">
        <v>2429</v>
      </c>
      <c r="D433" s="6" t="s">
        <v>870</v>
      </c>
      <c r="E433" s="7" t="s">
        <v>871</v>
      </c>
    </row>
    <row r="434" spans="3:5" ht="14.25" customHeight="1">
      <c r="C434" s="1">
        <v>2430</v>
      </c>
      <c r="D434" s="6" t="s">
        <v>872</v>
      </c>
      <c r="E434" s="7" t="s">
        <v>873</v>
      </c>
    </row>
    <row r="435" spans="3:5" ht="14.25" customHeight="1">
      <c r="C435" s="1">
        <v>2431</v>
      </c>
      <c r="D435" s="6" t="s">
        <v>874</v>
      </c>
      <c r="E435" s="7" t="s">
        <v>875</v>
      </c>
    </row>
    <row r="436" spans="3:5" ht="14.25" customHeight="1">
      <c r="C436" s="1">
        <v>2432</v>
      </c>
      <c r="D436" s="6" t="s">
        <v>876</v>
      </c>
      <c r="E436" s="7" t="s">
        <v>877</v>
      </c>
    </row>
    <row r="437" spans="3:5" ht="14.25" customHeight="1">
      <c r="C437" s="1">
        <v>2433</v>
      </c>
      <c r="D437" s="6" t="s">
        <v>878</v>
      </c>
      <c r="E437" s="7" t="s">
        <v>879</v>
      </c>
    </row>
    <row r="438" spans="3:5" ht="14.25" customHeight="1">
      <c r="C438" s="1">
        <v>2434</v>
      </c>
      <c r="D438" s="6" t="s">
        <v>880</v>
      </c>
      <c r="E438" s="7" t="s">
        <v>881</v>
      </c>
    </row>
    <row r="439" spans="3:5" ht="14.25" customHeight="1">
      <c r="C439" s="1">
        <v>2435</v>
      </c>
      <c r="D439" s="6" t="s">
        <v>882</v>
      </c>
      <c r="E439" s="7" t="s">
        <v>883</v>
      </c>
    </row>
    <row r="440" spans="3:5" ht="14.25" customHeight="1">
      <c r="C440" s="1">
        <v>2436</v>
      </c>
      <c r="D440" s="6" t="s">
        <v>884</v>
      </c>
      <c r="E440" s="7" t="s">
        <v>885</v>
      </c>
    </row>
    <row r="441" spans="3:5" ht="14.25" customHeight="1">
      <c r="C441" s="1">
        <v>2437</v>
      </c>
      <c r="D441" s="6" t="s">
        <v>886</v>
      </c>
      <c r="E441" s="7" t="s">
        <v>887</v>
      </c>
    </row>
    <row r="442" spans="3:5" ht="14.25" customHeight="1">
      <c r="C442" s="1">
        <v>2438</v>
      </c>
      <c r="D442" s="6" t="s">
        <v>888</v>
      </c>
      <c r="E442" s="7" t="s">
        <v>889</v>
      </c>
    </row>
    <row r="443" spans="3:5" ht="14.25" customHeight="1">
      <c r="C443" s="1">
        <v>2439</v>
      </c>
      <c r="D443" s="6" t="s">
        <v>890</v>
      </c>
      <c r="E443" s="7" t="s">
        <v>891</v>
      </c>
    </row>
    <row r="444" spans="3:5" ht="14.25" customHeight="1">
      <c r="C444" s="1">
        <v>2440</v>
      </c>
      <c r="D444" s="6" t="s">
        <v>892</v>
      </c>
      <c r="E444" s="7" t="s">
        <v>893</v>
      </c>
    </row>
    <row r="445" spans="3:5" ht="14.25" customHeight="1">
      <c r="C445" s="1">
        <v>2441</v>
      </c>
      <c r="D445" s="6" t="s">
        <v>894</v>
      </c>
      <c r="E445" s="7" t="s">
        <v>895</v>
      </c>
    </row>
    <row r="446" spans="3:5" ht="14.25" customHeight="1">
      <c r="C446" s="1">
        <v>2442</v>
      </c>
      <c r="D446" s="6" t="s">
        <v>896</v>
      </c>
      <c r="E446" s="7" t="s">
        <v>897</v>
      </c>
    </row>
    <row r="447" spans="3:5" ht="14.25" customHeight="1">
      <c r="C447" s="1">
        <v>2443</v>
      </c>
      <c r="D447" s="6" t="s">
        <v>898</v>
      </c>
      <c r="E447" s="7" t="s">
        <v>899</v>
      </c>
    </row>
    <row r="448" spans="3:5" ht="14.25" customHeight="1">
      <c r="C448" s="1">
        <v>2444</v>
      </c>
      <c r="D448" s="6" t="s">
        <v>900</v>
      </c>
      <c r="E448" s="7" t="s">
        <v>901</v>
      </c>
    </row>
    <row r="449" spans="3:5" ht="14.25" customHeight="1">
      <c r="C449" s="1">
        <v>2445</v>
      </c>
      <c r="D449" s="6" t="s">
        <v>902</v>
      </c>
      <c r="E449" s="7" t="s">
        <v>903</v>
      </c>
    </row>
    <row r="450" spans="3:5" ht="14.25" customHeight="1">
      <c r="C450" s="1">
        <v>2446</v>
      </c>
      <c r="D450" s="6" t="s">
        <v>904</v>
      </c>
      <c r="E450" s="7" t="s">
        <v>905</v>
      </c>
    </row>
    <row r="451" spans="3:5" ht="14.25" customHeight="1">
      <c r="C451" s="1">
        <v>2447</v>
      </c>
      <c r="D451" s="6" t="s">
        <v>906</v>
      </c>
      <c r="E451" s="7" t="s">
        <v>907</v>
      </c>
    </row>
    <row r="452" spans="3:5" ht="14.25" customHeight="1">
      <c r="C452" s="1">
        <v>2448</v>
      </c>
      <c r="D452" s="6" t="s">
        <v>908</v>
      </c>
      <c r="E452" s="7" t="s">
        <v>909</v>
      </c>
    </row>
    <row r="453" spans="3:5" ht="14.25" customHeight="1">
      <c r="C453" s="1">
        <v>2449</v>
      </c>
      <c r="D453" s="6" t="s">
        <v>910</v>
      </c>
      <c r="E453" s="7" t="s">
        <v>911</v>
      </c>
    </row>
    <row r="454" spans="3:5" ht="14.25" customHeight="1">
      <c r="C454" s="1">
        <v>2450</v>
      </c>
      <c r="D454" s="6" t="s">
        <v>912</v>
      </c>
      <c r="E454" s="7" t="s">
        <v>913</v>
      </c>
    </row>
    <row r="455" spans="3:5" ht="14.25" customHeight="1">
      <c r="C455" s="1">
        <v>2451</v>
      </c>
      <c r="D455" s="6" t="s">
        <v>914</v>
      </c>
      <c r="E455" s="7" t="s">
        <v>915</v>
      </c>
    </row>
    <row r="456" spans="3:5" ht="14.25" customHeight="1">
      <c r="C456" s="1">
        <v>2452</v>
      </c>
      <c r="D456" s="6" t="s">
        <v>916</v>
      </c>
      <c r="E456" s="7" t="s">
        <v>917</v>
      </c>
    </row>
    <row r="457" spans="3:5" ht="14.25" customHeight="1">
      <c r="C457" s="1">
        <v>2453</v>
      </c>
      <c r="D457" s="6" t="s">
        <v>918</v>
      </c>
      <c r="E457" s="7" t="s">
        <v>919</v>
      </c>
    </row>
    <row r="458" spans="3:5" ht="14.25" customHeight="1">
      <c r="C458" s="1">
        <v>2454</v>
      </c>
      <c r="D458" s="6" t="s">
        <v>920</v>
      </c>
      <c r="E458" s="7" t="s">
        <v>921</v>
      </c>
    </row>
    <row r="459" spans="3:5" ht="14.25" customHeight="1">
      <c r="C459" s="1">
        <v>2455</v>
      </c>
      <c r="D459" s="6" t="s">
        <v>922</v>
      </c>
      <c r="E459" s="7" t="s">
        <v>923</v>
      </c>
    </row>
    <row r="460" spans="3:5" ht="14.25" customHeight="1">
      <c r="C460" s="1">
        <v>2456</v>
      </c>
      <c r="D460" s="6" t="s">
        <v>924</v>
      </c>
      <c r="E460" s="7" t="s">
        <v>925</v>
      </c>
    </row>
    <row r="461" spans="3:5" ht="14.25" customHeight="1">
      <c r="C461" s="1">
        <v>2457</v>
      </c>
      <c r="D461" s="6" t="s">
        <v>926</v>
      </c>
      <c r="E461" s="7" t="s">
        <v>927</v>
      </c>
    </row>
    <row r="462" spans="3:5" ht="14.25" customHeight="1">
      <c r="C462" s="1">
        <v>2458</v>
      </c>
      <c r="D462" s="6" t="s">
        <v>928</v>
      </c>
      <c r="E462" s="7" t="s">
        <v>929</v>
      </c>
    </row>
    <row r="463" spans="3:5" ht="14.25" customHeight="1">
      <c r="C463" s="1">
        <v>2459</v>
      </c>
      <c r="D463" s="6" t="s">
        <v>930</v>
      </c>
      <c r="E463" s="7" t="s">
        <v>931</v>
      </c>
    </row>
    <row r="464" spans="3:5" ht="14.25" customHeight="1">
      <c r="C464" s="1">
        <v>2460</v>
      </c>
      <c r="D464" s="6" t="s">
        <v>932</v>
      </c>
      <c r="E464" s="7" t="s">
        <v>933</v>
      </c>
    </row>
    <row r="465" spans="3:5" ht="14.25" customHeight="1">
      <c r="C465" s="1">
        <v>2461</v>
      </c>
      <c r="D465" s="6" t="s">
        <v>934</v>
      </c>
      <c r="E465" s="7" t="s">
        <v>935</v>
      </c>
    </row>
    <row r="466" spans="3:5" ht="14.25" customHeight="1">
      <c r="C466" s="1">
        <v>2462</v>
      </c>
      <c r="D466" s="6" t="s">
        <v>936</v>
      </c>
      <c r="E466" s="7" t="s">
        <v>937</v>
      </c>
    </row>
    <row r="467" spans="3:5" ht="14.25" customHeight="1">
      <c r="C467" s="1">
        <v>2463</v>
      </c>
      <c r="D467" s="6" t="s">
        <v>938</v>
      </c>
      <c r="E467" s="7" t="s">
        <v>939</v>
      </c>
    </row>
    <row r="468" spans="3:5" ht="14.25" customHeight="1">
      <c r="C468" s="1">
        <v>2465</v>
      </c>
      <c r="D468" s="6" t="s">
        <v>940</v>
      </c>
      <c r="E468" s="7" t="s">
        <v>941</v>
      </c>
    </row>
    <row r="469" spans="3:5" ht="14.25" customHeight="1">
      <c r="C469" s="1">
        <v>2466</v>
      </c>
      <c r="D469" s="6" t="s">
        <v>942</v>
      </c>
      <c r="E469" s="7" t="s">
        <v>943</v>
      </c>
    </row>
    <row r="470" spans="3:5" ht="14.25" customHeight="1">
      <c r="C470" s="1">
        <v>2467</v>
      </c>
      <c r="D470" s="6" t="s">
        <v>944</v>
      </c>
      <c r="E470" s="7" t="s">
        <v>945</v>
      </c>
    </row>
    <row r="471" spans="3:5" ht="14.25" customHeight="1">
      <c r="C471" s="1">
        <v>2468</v>
      </c>
      <c r="D471" s="6" t="s">
        <v>946</v>
      </c>
      <c r="E471" s="7" t="s">
        <v>947</v>
      </c>
    </row>
    <row r="472" spans="3:5" ht="14.25" customHeight="1">
      <c r="C472" s="1">
        <v>2469</v>
      </c>
      <c r="D472" s="6" t="s">
        <v>948</v>
      </c>
      <c r="E472" s="7" t="s">
        <v>949</v>
      </c>
    </row>
    <row r="473" spans="3:5" ht="14.25" customHeight="1">
      <c r="C473" s="1">
        <v>2470</v>
      </c>
      <c r="D473" s="6" t="s">
        <v>950</v>
      </c>
      <c r="E473" s="7" t="s">
        <v>951</v>
      </c>
    </row>
    <row r="474" spans="3:5" ht="14.25" customHeight="1">
      <c r="C474" s="1">
        <v>2471</v>
      </c>
      <c r="D474" s="6" t="s">
        <v>952</v>
      </c>
      <c r="E474" s="7" t="s">
        <v>953</v>
      </c>
    </row>
    <row r="475" spans="3:5" ht="14.25" customHeight="1">
      <c r="C475" s="1">
        <v>2472</v>
      </c>
      <c r="D475" s="6" t="s">
        <v>954</v>
      </c>
      <c r="E475" s="7" t="s">
        <v>955</v>
      </c>
    </row>
    <row r="476" spans="3:5" ht="14.25" customHeight="1">
      <c r="C476" s="1">
        <v>2473</v>
      </c>
      <c r="D476" s="6" t="s">
        <v>956</v>
      </c>
      <c r="E476" s="7" t="s">
        <v>957</v>
      </c>
    </row>
    <row r="477" spans="3:5" ht="14.25" customHeight="1">
      <c r="C477" s="1">
        <v>2474</v>
      </c>
      <c r="D477" s="6" t="s">
        <v>958</v>
      </c>
      <c r="E477" s="7" t="s">
        <v>959</v>
      </c>
    </row>
    <row r="478" spans="3:5" ht="14.25" customHeight="1">
      <c r="C478" s="1">
        <v>2475</v>
      </c>
      <c r="D478" s="6" t="s">
        <v>960</v>
      </c>
      <c r="E478" s="7" t="s">
        <v>961</v>
      </c>
    </row>
    <row r="479" spans="3:5" ht="14.25" customHeight="1">
      <c r="C479" s="1">
        <v>2476</v>
      </c>
      <c r="D479" s="6" t="s">
        <v>962</v>
      </c>
      <c r="E479" s="7" t="s">
        <v>963</v>
      </c>
    </row>
    <row r="480" spans="3:5" ht="14.25" customHeight="1">
      <c r="C480" s="1">
        <v>2477</v>
      </c>
      <c r="D480" s="6" t="s">
        <v>964</v>
      </c>
      <c r="E480" s="7" t="s">
        <v>965</v>
      </c>
    </row>
    <row r="481" spans="3:5" ht="14.25" customHeight="1">
      <c r="C481" s="1">
        <v>2478</v>
      </c>
      <c r="D481" s="6" t="s">
        <v>966</v>
      </c>
      <c r="E481" s="7" t="s">
        <v>967</v>
      </c>
    </row>
    <row r="482" spans="3:5" ht="14.25" customHeight="1">
      <c r="C482" s="1">
        <v>2479</v>
      </c>
      <c r="D482" s="6" t="s">
        <v>968</v>
      </c>
      <c r="E482" s="7" t="s">
        <v>969</v>
      </c>
    </row>
    <row r="483" spans="3:5" ht="14.25" customHeight="1">
      <c r="C483" s="1">
        <v>2480</v>
      </c>
      <c r="D483" s="6" t="s">
        <v>970</v>
      </c>
      <c r="E483" s="7" t="s">
        <v>971</v>
      </c>
    </row>
    <row r="484" spans="3:5" ht="14.25" customHeight="1">
      <c r="C484" s="1">
        <v>2481</v>
      </c>
      <c r="D484" s="6" t="s">
        <v>972</v>
      </c>
      <c r="E484" s="7" t="s">
        <v>973</v>
      </c>
    </row>
    <row r="485" spans="3:5" ht="14.25" customHeight="1">
      <c r="C485" s="1">
        <v>2483</v>
      </c>
      <c r="D485" s="6" t="s">
        <v>974</v>
      </c>
      <c r="E485" s="7" t="s">
        <v>975</v>
      </c>
    </row>
    <row r="486" spans="3:5" ht="14.25" customHeight="1">
      <c r="C486" s="1">
        <v>2484</v>
      </c>
      <c r="D486" s="6" t="s">
        <v>976</v>
      </c>
      <c r="E486" s="7" t="s">
        <v>977</v>
      </c>
    </row>
    <row r="487" spans="3:5" ht="14.25" customHeight="1">
      <c r="C487" s="1">
        <v>2486</v>
      </c>
      <c r="D487" s="6" t="s">
        <v>968</v>
      </c>
      <c r="E487" s="7" t="s">
        <v>978</v>
      </c>
    </row>
    <row r="488" spans="3:5" ht="14.25" customHeight="1">
      <c r="C488" s="1">
        <v>2487</v>
      </c>
      <c r="D488" s="6" t="s">
        <v>979</v>
      </c>
      <c r="E488" s="7" t="s">
        <v>980</v>
      </c>
    </row>
    <row r="489" spans="3:5" ht="14.25" customHeight="1">
      <c r="C489" s="1">
        <v>2488</v>
      </c>
      <c r="D489" s="6" t="s">
        <v>981</v>
      </c>
      <c r="E489" s="7" t="s">
        <v>982</v>
      </c>
    </row>
    <row r="490" spans="3:5" ht="14.25" customHeight="1">
      <c r="C490" s="1">
        <v>2489</v>
      </c>
      <c r="D490" s="6" t="s">
        <v>983</v>
      </c>
      <c r="E490" s="7" t="s">
        <v>984</v>
      </c>
    </row>
    <row r="491" spans="3:5" ht="14.25" customHeight="1">
      <c r="C491" s="1">
        <v>2490</v>
      </c>
      <c r="D491" s="6" t="s">
        <v>985</v>
      </c>
      <c r="E491" s="7" t="s">
        <v>986</v>
      </c>
    </row>
    <row r="492" spans="3:5" ht="14.25" customHeight="1">
      <c r="C492" s="1">
        <v>2491</v>
      </c>
      <c r="D492" s="6" t="s">
        <v>987</v>
      </c>
      <c r="E492" s="7" t="s">
        <v>988</v>
      </c>
    </row>
    <row r="493" spans="3:5" ht="14.25" customHeight="1">
      <c r="C493" s="1">
        <v>2492</v>
      </c>
      <c r="D493" s="6" t="s">
        <v>989</v>
      </c>
      <c r="E493" s="7" t="s">
        <v>990</v>
      </c>
    </row>
    <row r="494" spans="3:5" ht="14.25" customHeight="1">
      <c r="C494" s="1">
        <v>2493</v>
      </c>
      <c r="D494" s="6" t="s">
        <v>991</v>
      </c>
      <c r="E494" s="7" t="s">
        <v>992</v>
      </c>
    </row>
    <row r="495" spans="3:5" ht="14.25" customHeight="1">
      <c r="C495" s="1">
        <v>2494</v>
      </c>
      <c r="D495" s="6" t="s">
        <v>993</v>
      </c>
      <c r="E495" s="7" t="s">
        <v>994</v>
      </c>
    </row>
    <row r="496" spans="3:5" ht="14.25" customHeight="1">
      <c r="C496" s="1">
        <v>2495</v>
      </c>
      <c r="D496" s="6" t="s">
        <v>995</v>
      </c>
      <c r="E496" s="7" t="s">
        <v>996</v>
      </c>
    </row>
    <row r="497" spans="3:5" ht="14.25" customHeight="1">
      <c r="C497" s="1">
        <v>2496</v>
      </c>
      <c r="D497" s="6" t="s">
        <v>997</v>
      </c>
      <c r="E497" s="7" t="s">
        <v>998</v>
      </c>
    </row>
    <row r="498" spans="3:5" ht="14.25" customHeight="1">
      <c r="C498" s="1">
        <v>2497</v>
      </c>
      <c r="D498" s="6" t="s">
        <v>999</v>
      </c>
      <c r="E498" s="7" t="s">
        <v>1000</v>
      </c>
    </row>
    <row r="499" spans="3:5" ht="14.25" customHeight="1">
      <c r="C499" s="1">
        <v>2498</v>
      </c>
      <c r="D499" s="6" t="s">
        <v>1001</v>
      </c>
      <c r="E499" s="7" t="s">
        <v>1002</v>
      </c>
    </row>
    <row r="500" spans="3:5" ht="14.25" customHeight="1">
      <c r="C500" s="1">
        <v>2499</v>
      </c>
      <c r="D500" s="6" t="s">
        <v>1003</v>
      </c>
      <c r="E500" s="7" t="s">
        <v>1004</v>
      </c>
    </row>
    <row r="501" spans="3:5" ht="14.25" customHeight="1">
      <c r="C501" s="1">
        <v>2500</v>
      </c>
      <c r="D501" s="6" t="s">
        <v>1005</v>
      </c>
      <c r="E501" s="7" t="s">
        <v>1006</v>
      </c>
    </row>
    <row r="502" spans="3:5" ht="14.25" customHeight="1">
      <c r="C502" s="1">
        <v>2502</v>
      </c>
      <c r="D502" s="6" t="s">
        <v>1007</v>
      </c>
      <c r="E502" s="7" t="s">
        <v>1008</v>
      </c>
    </row>
    <row r="503" spans="3:5" ht="14.25" customHeight="1">
      <c r="C503" s="1">
        <v>2504</v>
      </c>
      <c r="D503" s="6" t="s">
        <v>1009</v>
      </c>
      <c r="E503" s="7" t="s">
        <v>1010</v>
      </c>
    </row>
    <row r="504" spans="3:5" ht="14.25" customHeight="1">
      <c r="C504" s="1">
        <v>2505</v>
      </c>
      <c r="D504" s="6" t="s">
        <v>1011</v>
      </c>
      <c r="E504" s="7" t="s">
        <v>1012</v>
      </c>
    </row>
    <row r="505" spans="3:5" ht="14.25" customHeight="1">
      <c r="C505" s="1">
        <v>2506</v>
      </c>
      <c r="D505" s="6" t="s">
        <v>1013</v>
      </c>
      <c r="E505" s="7" t="s">
        <v>1014</v>
      </c>
    </row>
    <row r="506" spans="3:5" ht="14.25" customHeight="1">
      <c r="C506" s="1">
        <v>2508</v>
      </c>
      <c r="D506" s="6" t="s">
        <v>1015</v>
      </c>
      <c r="E506" s="7" t="s">
        <v>1016</v>
      </c>
    </row>
    <row r="507" spans="3:5" ht="14.25" customHeight="1">
      <c r="C507" s="1">
        <v>2509</v>
      </c>
      <c r="D507" s="6" t="s">
        <v>1017</v>
      </c>
      <c r="E507" s="7" t="s">
        <v>1018</v>
      </c>
    </row>
    <row r="508" spans="3:5" ht="14.25" customHeight="1">
      <c r="C508" s="1">
        <v>2510</v>
      </c>
      <c r="D508" s="6" t="s">
        <v>1019</v>
      </c>
      <c r="E508" s="7" t="s">
        <v>1020</v>
      </c>
    </row>
    <row r="509" spans="3:5" ht="14.25" customHeight="1">
      <c r="C509" s="1">
        <v>2511</v>
      </c>
      <c r="D509" s="6" t="s">
        <v>1021</v>
      </c>
      <c r="E509" s="7" t="s">
        <v>1022</v>
      </c>
    </row>
    <row r="510" spans="3:5" ht="14.25" customHeight="1">
      <c r="C510" s="1">
        <v>2512</v>
      </c>
      <c r="D510" s="6" t="s">
        <v>1023</v>
      </c>
      <c r="E510" s="7" t="s">
        <v>1024</v>
      </c>
    </row>
    <row r="511" spans="3:5" ht="14.25" customHeight="1">
      <c r="C511" s="1">
        <v>2514</v>
      </c>
      <c r="D511" s="6" t="s">
        <v>1025</v>
      </c>
      <c r="E511" s="7" t="s">
        <v>1026</v>
      </c>
    </row>
    <row r="512" spans="3:5" ht="14.25" customHeight="1">
      <c r="C512" s="1">
        <v>2516</v>
      </c>
      <c r="D512" s="6" t="s">
        <v>1027</v>
      </c>
      <c r="E512" s="7" t="s">
        <v>1028</v>
      </c>
    </row>
    <row r="513" spans="3:5" ht="14.25" customHeight="1">
      <c r="C513" s="1">
        <v>2577</v>
      </c>
      <c r="D513" s="6" t="s">
        <v>1029</v>
      </c>
      <c r="E513" s="7" t="s">
        <v>1030</v>
      </c>
    </row>
    <row r="514" spans="3:5" ht="14.25" customHeight="1">
      <c r="C514" s="1">
        <v>2578</v>
      </c>
      <c r="D514" s="6" t="s">
        <v>1031</v>
      </c>
      <c r="E514" s="7" t="s">
        <v>1032</v>
      </c>
    </row>
    <row r="515" spans="3:5" ht="14.25" customHeight="1">
      <c r="C515" s="1">
        <v>2579</v>
      </c>
      <c r="D515" s="6" t="s">
        <v>1033</v>
      </c>
      <c r="E515" s="7" t="s">
        <v>1034</v>
      </c>
    </row>
    <row r="516" spans="3:5" ht="14.25" customHeight="1">
      <c r="C516" s="1">
        <v>2580</v>
      </c>
      <c r="D516" s="6" t="s">
        <v>1035</v>
      </c>
      <c r="E516" s="7" t="s">
        <v>1036</v>
      </c>
    </row>
    <row r="517" spans="3:5" ht="14.25" customHeight="1">
      <c r="C517" s="1">
        <v>2581</v>
      </c>
      <c r="D517" s="6" t="s">
        <v>1037</v>
      </c>
      <c r="E517" s="7" t="s">
        <v>1038</v>
      </c>
    </row>
    <row r="518" spans="3:5" ht="14.25" customHeight="1">
      <c r="C518" s="1">
        <v>2582</v>
      </c>
      <c r="D518" s="6" t="s">
        <v>1039</v>
      </c>
      <c r="E518" s="7" t="s">
        <v>1040</v>
      </c>
    </row>
    <row r="519" spans="3:5" ht="14.25" customHeight="1">
      <c r="C519" s="1">
        <v>2583</v>
      </c>
      <c r="D519" s="6" t="s">
        <v>1041</v>
      </c>
      <c r="E519" s="7" t="s">
        <v>1042</v>
      </c>
    </row>
    <row r="520" spans="3:5" ht="14.25" customHeight="1">
      <c r="C520" s="1">
        <v>2584</v>
      </c>
      <c r="D520" s="6" t="s">
        <v>1043</v>
      </c>
      <c r="E520" s="7" t="s">
        <v>1044</v>
      </c>
    </row>
    <row r="521" spans="3:5" ht="14.25" customHeight="1">
      <c r="C521" s="1">
        <v>2585</v>
      </c>
      <c r="D521" s="6" t="s">
        <v>1045</v>
      </c>
      <c r="E521" s="7" t="s">
        <v>1046</v>
      </c>
    </row>
    <row r="522" spans="3:5" ht="14.25" customHeight="1">
      <c r="C522" s="1">
        <v>2586</v>
      </c>
      <c r="D522" s="6" t="s">
        <v>1047</v>
      </c>
      <c r="E522" s="7" t="s">
        <v>1048</v>
      </c>
    </row>
    <row r="523" spans="3:5" ht="14.25" customHeight="1">
      <c r="C523" s="1">
        <v>2587</v>
      </c>
      <c r="D523" s="6" t="s">
        <v>1049</v>
      </c>
      <c r="E523" s="7" t="s">
        <v>1050</v>
      </c>
    </row>
    <row r="524" spans="3:5" ht="14.25" customHeight="1">
      <c r="C524" s="1">
        <v>2588</v>
      </c>
      <c r="D524" s="6" t="s">
        <v>1051</v>
      </c>
      <c r="E524" s="7" t="s">
        <v>1052</v>
      </c>
    </row>
    <row r="525" spans="3:5" ht="14.25" customHeight="1">
      <c r="C525" s="1">
        <v>2589</v>
      </c>
      <c r="D525" s="6" t="s">
        <v>1053</v>
      </c>
      <c r="E525" s="7" t="s">
        <v>1054</v>
      </c>
    </row>
    <row r="526" spans="3:5" ht="14.25" customHeight="1">
      <c r="C526" s="1">
        <v>2590</v>
      </c>
      <c r="D526" s="6" t="s">
        <v>1055</v>
      </c>
      <c r="E526" s="7" t="s">
        <v>1056</v>
      </c>
    </row>
    <row r="527" spans="3:5" ht="14.25" customHeight="1">
      <c r="C527" s="1">
        <v>2591</v>
      </c>
      <c r="D527" s="6" t="s">
        <v>1057</v>
      </c>
      <c r="E527" s="7" t="s">
        <v>1058</v>
      </c>
    </row>
    <row r="528" spans="3:5" ht="14.25" customHeight="1">
      <c r="C528" s="1">
        <v>2592</v>
      </c>
      <c r="D528" s="6" t="s">
        <v>1059</v>
      </c>
      <c r="E528" s="7" t="s">
        <v>1060</v>
      </c>
    </row>
    <row r="529" spans="3:5" ht="14.25" customHeight="1">
      <c r="C529" s="1">
        <v>2593</v>
      </c>
      <c r="D529" s="6" t="s">
        <v>1061</v>
      </c>
      <c r="E529" s="7" t="s">
        <v>1062</v>
      </c>
    </row>
    <row r="530" spans="3:5" ht="14.25" customHeight="1">
      <c r="C530" s="1">
        <v>2594</v>
      </c>
      <c r="D530" s="6" t="s">
        <v>1063</v>
      </c>
      <c r="E530" s="7" t="s">
        <v>1064</v>
      </c>
    </row>
    <row r="531" spans="3:5" ht="14.25" customHeight="1">
      <c r="C531" s="1">
        <v>2595</v>
      </c>
      <c r="D531" s="6" t="s">
        <v>1065</v>
      </c>
      <c r="E531" s="7" t="s">
        <v>1066</v>
      </c>
    </row>
    <row r="532" spans="3:5" ht="14.25" customHeight="1">
      <c r="C532" s="1">
        <v>2596</v>
      </c>
      <c r="D532" s="6" t="s">
        <v>1067</v>
      </c>
      <c r="E532" s="7" t="s">
        <v>1068</v>
      </c>
    </row>
    <row r="533" spans="3:5" ht="14.25" customHeight="1">
      <c r="C533" s="1">
        <v>2597</v>
      </c>
      <c r="D533" s="6" t="s">
        <v>1069</v>
      </c>
      <c r="E533" s="7" t="s">
        <v>1070</v>
      </c>
    </row>
    <row r="534" spans="3:5" ht="14.25" customHeight="1">
      <c r="C534" s="1">
        <v>2598</v>
      </c>
      <c r="D534" s="6" t="s">
        <v>1071</v>
      </c>
      <c r="E534" s="7" t="s">
        <v>1072</v>
      </c>
    </row>
    <row r="535" spans="3:5" ht="14.25" customHeight="1">
      <c r="C535" s="1">
        <v>2600</v>
      </c>
      <c r="D535" s="6" t="s">
        <v>1073</v>
      </c>
      <c r="E535" s="7" t="s">
        <v>1074</v>
      </c>
    </row>
    <row r="536" spans="3:5" ht="14.25" customHeight="1">
      <c r="C536" s="1">
        <v>2601</v>
      </c>
      <c r="D536" s="6" t="s">
        <v>1075</v>
      </c>
      <c r="E536" s="7" t="s">
        <v>1076</v>
      </c>
    </row>
    <row r="537" spans="3:5" ht="14.25" customHeight="1">
      <c r="C537" s="1">
        <v>2602</v>
      </c>
      <c r="D537" s="6" t="s">
        <v>1077</v>
      </c>
      <c r="E537" s="7" t="s">
        <v>1078</v>
      </c>
    </row>
    <row r="538" spans="3:5" ht="14.25" customHeight="1">
      <c r="C538" s="1">
        <v>2603</v>
      </c>
      <c r="D538" s="6" t="s">
        <v>1079</v>
      </c>
      <c r="E538" s="7" t="s">
        <v>1080</v>
      </c>
    </row>
    <row r="539" spans="3:5" ht="14.25" customHeight="1">
      <c r="C539" s="1">
        <v>2604</v>
      </c>
      <c r="D539" s="6" t="s">
        <v>1081</v>
      </c>
      <c r="E539" s="7" t="s">
        <v>1082</v>
      </c>
    </row>
    <row r="540" spans="3:5" ht="14.25" customHeight="1">
      <c r="C540" s="1">
        <v>2606</v>
      </c>
      <c r="D540" s="6" t="s">
        <v>1083</v>
      </c>
      <c r="E540" s="7" t="s">
        <v>1084</v>
      </c>
    </row>
    <row r="541" spans="3:5" ht="14.25" customHeight="1">
      <c r="C541" s="1">
        <v>2607</v>
      </c>
      <c r="D541" s="6" t="s">
        <v>1085</v>
      </c>
      <c r="E541" s="7" t="s">
        <v>1086</v>
      </c>
    </row>
    <row r="542" spans="3:5" ht="14.25" customHeight="1">
      <c r="C542" s="1">
        <v>2608</v>
      </c>
      <c r="D542" s="6" t="s">
        <v>1087</v>
      </c>
      <c r="E542" s="7" t="s">
        <v>1088</v>
      </c>
    </row>
    <row r="543" spans="3:5" ht="14.25" customHeight="1">
      <c r="C543" s="1">
        <v>2609</v>
      </c>
      <c r="D543" s="6" t="s">
        <v>1089</v>
      </c>
      <c r="E543" s="7" t="s">
        <v>1090</v>
      </c>
    </row>
    <row r="544" spans="3:5" ht="14.25" customHeight="1">
      <c r="C544" s="1">
        <v>2610</v>
      </c>
      <c r="D544" s="6" t="s">
        <v>1091</v>
      </c>
      <c r="E544" s="7" t="s">
        <v>1092</v>
      </c>
    </row>
    <row r="545" spans="3:5" ht="14.25" customHeight="1">
      <c r="C545" s="1">
        <v>2611</v>
      </c>
      <c r="D545" s="6" t="s">
        <v>1093</v>
      </c>
      <c r="E545" s="7" t="s">
        <v>1094</v>
      </c>
    </row>
    <row r="546" spans="3:5" ht="14.25" customHeight="1">
      <c r="C546" s="1">
        <v>2612</v>
      </c>
      <c r="D546" s="6" t="s">
        <v>1095</v>
      </c>
      <c r="E546" s="7" t="s">
        <v>1096</v>
      </c>
    </row>
    <row r="547" spans="3:5" ht="14.25" customHeight="1">
      <c r="C547" s="1">
        <v>2613</v>
      </c>
      <c r="D547" s="6" t="s">
        <v>1097</v>
      </c>
      <c r="E547" s="7" t="s">
        <v>1098</v>
      </c>
    </row>
    <row r="548" spans="3:5" ht="14.25" customHeight="1">
      <c r="C548" s="1">
        <v>2614</v>
      </c>
      <c r="D548" s="6" t="s">
        <v>1099</v>
      </c>
      <c r="E548" s="7" t="s">
        <v>1100</v>
      </c>
    </row>
    <row r="549" spans="3:5" ht="14.25" customHeight="1">
      <c r="C549" s="1">
        <v>2615</v>
      </c>
      <c r="D549" s="6" t="s">
        <v>1101</v>
      </c>
      <c r="E549" s="7" t="s">
        <v>1102</v>
      </c>
    </row>
    <row r="550" spans="3:5" ht="14.25" customHeight="1">
      <c r="C550" s="1">
        <v>2616</v>
      </c>
      <c r="D550" s="6" t="s">
        <v>1103</v>
      </c>
      <c r="E550" s="7" t="s">
        <v>1104</v>
      </c>
    </row>
    <row r="551" spans="3:5" ht="14.25" customHeight="1">
      <c r="C551" s="1">
        <v>2617</v>
      </c>
      <c r="D551" s="6" t="s">
        <v>1105</v>
      </c>
      <c r="E551" s="7" t="s">
        <v>1106</v>
      </c>
    </row>
    <row r="552" spans="3:5" ht="14.25" customHeight="1">
      <c r="C552" s="1">
        <v>2618</v>
      </c>
      <c r="D552" s="6" t="s">
        <v>1107</v>
      </c>
      <c r="E552" s="7" t="s">
        <v>1108</v>
      </c>
    </row>
    <row r="553" spans="3:5" ht="14.25" customHeight="1">
      <c r="C553" s="1">
        <v>2619</v>
      </c>
      <c r="D553" s="6" t="s">
        <v>1109</v>
      </c>
      <c r="E553" s="7" t="s">
        <v>1110</v>
      </c>
    </row>
    <row r="554" spans="3:5" ht="14.25" customHeight="1">
      <c r="C554" s="1">
        <v>2620</v>
      </c>
      <c r="D554" s="6" t="s">
        <v>1111</v>
      </c>
      <c r="E554" s="7" t="s">
        <v>1112</v>
      </c>
    </row>
    <row r="555" spans="3:5" ht="14.25" customHeight="1">
      <c r="C555" s="1">
        <v>2621</v>
      </c>
      <c r="D555" s="6" t="s">
        <v>1113</v>
      </c>
      <c r="E555" s="7" t="s">
        <v>1114</v>
      </c>
    </row>
    <row r="556" spans="3:5" ht="14.25" customHeight="1">
      <c r="C556" s="1">
        <v>2622</v>
      </c>
      <c r="D556" s="6" t="s">
        <v>1115</v>
      </c>
      <c r="E556" s="7" t="s">
        <v>1116</v>
      </c>
    </row>
    <row r="557" spans="3:5" ht="14.25" customHeight="1">
      <c r="C557" s="1">
        <v>2623</v>
      </c>
      <c r="D557" s="6" t="s">
        <v>1117</v>
      </c>
      <c r="E557" s="7" t="s">
        <v>1118</v>
      </c>
    </row>
    <row r="558" spans="3:5" ht="14.25" customHeight="1">
      <c r="C558" s="1">
        <v>2624</v>
      </c>
      <c r="D558" s="6" t="s">
        <v>1119</v>
      </c>
      <c r="E558" s="7" t="s">
        <v>1120</v>
      </c>
    </row>
    <row r="559" spans="3:5" ht="14.25" customHeight="1">
      <c r="C559" s="1">
        <v>2625</v>
      </c>
      <c r="D559" s="6" t="s">
        <v>1121</v>
      </c>
      <c r="E559" s="7" t="s">
        <v>1122</v>
      </c>
    </row>
    <row r="560" spans="3:5" ht="14.25" customHeight="1">
      <c r="C560" s="1">
        <v>2626</v>
      </c>
      <c r="D560" s="6" t="s">
        <v>1123</v>
      </c>
      <c r="E560" s="7" t="s">
        <v>1124</v>
      </c>
    </row>
    <row r="561" spans="3:5" ht="14.25" customHeight="1">
      <c r="C561" s="1">
        <v>2627</v>
      </c>
      <c r="D561" s="6" t="s">
        <v>1125</v>
      </c>
      <c r="E561" s="7" t="s">
        <v>1126</v>
      </c>
    </row>
    <row r="562" spans="3:5" ht="14.25" customHeight="1">
      <c r="C562" s="1">
        <v>2628</v>
      </c>
      <c r="D562" s="6" t="s">
        <v>1127</v>
      </c>
      <c r="E562" s="7" t="s">
        <v>1128</v>
      </c>
    </row>
    <row r="563" spans="3:5" ht="14.25" customHeight="1">
      <c r="C563" s="1">
        <v>2629</v>
      </c>
      <c r="D563" s="6" t="s">
        <v>1129</v>
      </c>
      <c r="E563" s="7" t="s">
        <v>1130</v>
      </c>
    </row>
    <row r="564" spans="3:5" ht="14.25" customHeight="1">
      <c r="C564" s="1">
        <v>2630</v>
      </c>
      <c r="D564" s="6" t="s">
        <v>1131</v>
      </c>
      <c r="E564" s="7" t="s">
        <v>1132</v>
      </c>
    </row>
    <row r="565" spans="3:5" ht="14.25" customHeight="1">
      <c r="C565" s="1">
        <v>2631</v>
      </c>
      <c r="D565" s="6" t="s">
        <v>1133</v>
      </c>
      <c r="E565" s="7" t="s">
        <v>1134</v>
      </c>
    </row>
    <row r="566" spans="3:5" ht="14.25" customHeight="1">
      <c r="C566" s="1">
        <v>2632</v>
      </c>
      <c r="D566" s="6" t="s">
        <v>1135</v>
      </c>
      <c r="E566" s="7" t="s">
        <v>1136</v>
      </c>
    </row>
    <row r="567" spans="3:5" ht="14.25" customHeight="1">
      <c r="C567" s="1">
        <v>2633</v>
      </c>
      <c r="D567" s="6" t="s">
        <v>1137</v>
      </c>
      <c r="E567" s="7" t="s">
        <v>1138</v>
      </c>
    </row>
    <row r="568" spans="3:5" ht="14.25" customHeight="1">
      <c r="C568" s="1">
        <v>2634</v>
      </c>
      <c r="D568" s="6" t="s">
        <v>1139</v>
      </c>
      <c r="E568" s="7" t="s">
        <v>1140</v>
      </c>
    </row>
    <row r="569" spans="3:5" ht="14.25" customHeight="1">
      <c r="C569" s="1">
        <v>2635</v>
      </c>
      <c r="D569" s="6" t="s">
        <v>1141</v>
      </c>
      <c r="E569" s="7" t="s">
        <v>1142</v>
      </c>
    </row>
    <row r="570" spans="3:5" ht="14.25" customHeight="1">
      <c r="C570" s="1">
        <v>2636</v>
      </c>
      <c r="D570" s="6" t="s">
        <v>1143</v>
      </c>
      <c r="E570" s="7" t="s">
        <v>1144</v>
      </c>
    </row>
    <row r="571" spans="3:5" ht="14.25" customHeight="1">
      <c r="C571" s="1">
        <v>2637</v>
      </c>
      <c r="D571" s="6" t="s">
        <v>1145</v>
      </c>
      <c r="E571" s="7" t="s">
        <v>1146</v>
      </c>
    </row>
    <row r="572" spans="3:5" ht="14.25" customHeight="1">
      <c r="C572" s="1">
        <v>2638</v>
      </c>
      <c r="D572" s="6" t="s">
        <v>1147</v>
      </c>
      <c r="E572" s="7" t="s">
        <v>1148</v>
      </c>
    </row>
    <row r="573" spans="3:5" ht="14.25" customHeight="1">
      <c r="C573" s="1">
        <v>2639</v>
      </c>
      <c r="D573" s="6" t="s">
        <v>1149</v>
      </c>
      <c r="E573" s="7" t="s">
        <v>1150</v>
      </c>
    </row>
    <row r="574" spans="3:5" ht="14.25" customHeight="1">
      <c r="C574" s="1">
        <v>2640</v>
      </c>
      <c r="D574" s="6" t="s">
        <v>1151</v>
      </c>
      <c r="E574" s="7" t="s">
        <v>1152</v>
      </c>
    </row>
    <row r="575" spans="3:5" ht="14.25" customHeight="1">
      <c r="C575" s="1">
        <v>2648</v>
      </c>
      <c r="D575" s="6" t="s">
        <v>1153</v>
      </c>
      <c r="E575" s="7" t="s">
        <v>1154</v>
      </c>
    </row>
    <row r="576" spans="3:5" ht="14.25" customHeight="1">
      <c r="C576" s="1">
        <v>2991</v>
      </c>
      <c r="D576" s="6" t="s">
        <v>1155</v>
      </c>
      <c r="E576" s="7" t="s">
        <v>1156</v>
      </c>
    </row>
    <row r="577" spans="3:5" ht="14.25" customHeight="1">
      <c r="C577" s="1">
        <v>2992</v>
      </c>
      <c r="D577" s="6" t="s">
        <v>1157</v>
      </c>
      <c r="E577" s="7" t="s">
        <v>1158</v>
      </c>
    </row>
    <row r="578" spans="3:5" ht="14.25" customHeight="1">
      <c r="C578" s="1">
        <v>2993</v>
      </c>
      <c r="D578" s="6" t="s">
        <v>1159</v>
      </c>
      <c r="E578" s="7" t="s">
        <v>1160</v>
      </c>
    </row>
    <row r="579" spans="3:5" ht="14.25" customHeight="1">
      <c r="C579" s="1">
        <v>2994</v>
      </c>
      <c r="D579" s="6" t="s">
        <v>1161</v>
      </c>
      <c r="E579" s="7" t="s">
        <v>1162</v>
      </c>
    </row>
    <row r="580" spans="3:5" ht="14.25" customHeight="1">
      <c r="C580" s="1">
        <v>2995</v>
      </c>
      <c r="D580" s="6" t="s">
        <v>1163</v>
      </c>
      <c r="E580" s="7" t="s">
        <v>1164</v>
      </c>
    </row>
    <row r="581" spans="3:5" ht="14.25" customHeight="1">
      <c r="C581" s="1">
        <v>2996</v>
      </c>
      <c r="D581" s="6" t="s">
        <v>1165</v>
      </c>
      <c r="E581" s="7" t="s">
        <v>1166</v>
      </c>
    </row>
    <row r="582" spans="3:5" ht="14.25" customHeight="1">
      <c r="C582" s="1">
        <v>2997</v>
      </c>
      <c r="D582" s="6" t="s">
        <v>1167</v>
      </c>
      <c r="E582" s="7" t="s">
        <v>1168</v>
      </c>
    </row>
    <row r="583" spans="3:5" ht="14.25" customHeight="1">
      <c r="C583" s="1">
        <v>2998</v>
      </c>
      <c r="D583" s="6" t="s">
        <v>1169</v>
      </c>
      <c r="E583" s="7" t="s">
        <v>1170</v>
      </c>
    </row>
    <row r="584" spans="3:5" ht="14.25" customHeight="1">
      <c r="C584" s="1">
        <v>2999</v>
      </c>
      <c r="D584" s="6" t="s">
        <v>1171</v>
      </c>
      <c r="E584" s="7" t="s">
        <v>1172</v>
      </c>
    </row>
    <row r="585" spans="3:5" ht="14.25" customHeight="1">
      <c r="C585" s="1">
        <v>3000</v>
      </c>
      <c r="D585" s="6" t="s">
        <v>1173</v>
      </c>
      <c r="E585" s="7" t="s">
        <v>1174</v>
      </c>
    </row>
    <row r="586" spans="3:5" ht="14.25" customHeight="1">
      <c r="C586" s="1">
        <v>3001</v>
      </c>
      <c r="D586" s="6" t="s">
        <v>1175</v>
      </c>
      <c r="E586" s="7" t="s">
        <v>1176</v>
      </c>
    </row>
    <row r="587" spans="3:5" ht="14.25" customHeight="1">
      <c r="C587" s="1">
        <v>3002</v>
      </c>
      <c r="D587" s="6" t="s">
        <v>1177</v>
      </c>
      <c r="E587" s="7" t="s">
        <v>1178</v>
      </c>
    </row>
    <row r="588" spans="3:5" ht="14.25" customHeight="1">
      <c r="C588" s="1">
        <v>3003</v>
      </c>
      <c r="D588" s="6" t="s">
        <v>1179</v>
      </c>
      <c r="E588" s="7" t="s">
        <v>1180</v>
      </c>
    </row>
    <row r="589" spans="3:5" ht="14.25" customHeight="1">
      <c r="C589" s="1">
        <v>3004</v>
      </c>
      <c r="D589" s="6" t="s">
        <v>1181</v>
      </c>
      <c r="E589" s="7" t="s">
        <v>1182</v>
      </c>
    </row>
    <row r="590" spans="3:5" ht="14.25" customHeight="1">
      <c r="C590" s="1">
        <v>3005</v>
      </c>
      <c r="D590" s="6" t="s">
        <v>1183</v>
      </c>
      <c r="E590" s="7" t="s">
        <v>1184</v>
      </c>
    </row>
    <row r="591" spans="3:5" ht="14.25" customHeight="1">
      <c r="C591" s="1">
        <v>3006</v>
      </c>
      <c r="D591" s="6" t="s">
        <v>1185</v>
      </c>
      <c r="E591" s="7" t="s">
        <v>1186</v>
      </c>
    </row>
    <row r="592" spans="3:5" ht="14.25" customHeight="1">
      <c r="C592" s="1">
        <v>3007</v>
      </c>
      <c r="D592" s="6" t="s">
        <v>1187</v>
      </c>
      <c r="E592" s="7" t="s">
        <v>1188</v>
      </c>
    </row>
    <row r="593" spans="3:5" ht="14.25" customHeight="1">
      <c r="C593" s="1">
        <v>3008</v>
      </c>
      <c r="D593" s="6" t="s">
        <v>1189</v>
      </c>
      <c r="E593" s="7" t="s">
        <v>1190</v>
      </c>
    </row>
    <row r="594" spans="3:5" ht="14.25" customHeight="1">
      <c r="C594" s="1">
        <v>3009</v>
      </c>
      <c r="D594" s="6" t="s">
        <v>1191</v>
      </c>
      <c r="E594" s="7" t="s">
        <v>1192</v>
      </c>
    </row>
    <row r="595" spans="3:5" ht="14.25" customHeight="1">
      <c r="C595" s="1">
        <v>3010</v>
      </c>
      <c r="D595" s="6" t="s">
        <v>1193</v>
      </c>
      <c r="E595" s="7" t="s">
        <v>1194</v>
      </c>
    </row>
    <row r="596" spans="3:5" ht="14.25" customHeight="1">
      <c r="C596" s="1">
        <v>3011</v>
      </c>
      <c r="D596" s="6" t="s">
        <v>1195</v>
      </c>
      <c r="E596" s="7" t="s">
        <v>1196</v>
      </c>
    </row>
    <row r="597" spans="3:5" ht="14.25" customHeight="1">
      <c r="C597" s="1">
        <v>3012</v>
      </c>
      <c r="D597" s="6" t="s">
        <v>1197</v>
      </c>
      <c r="E597" s="7" t="s">
        <v>1198</v>
      </c>
    </row>
    <row r="598" spans="3:5" ht="14.25" customHeight="1">
      <c r="C598" s="1">
        <v>3013</v>
      </c>
      <c r="D598" s="6" t="s">
        <v>1199</v>
      </c>
      <c r="E598" s="7" t="s">
        <v>1200</v>
      </c>
    </row>
    <row r="599" spans="3:5" ht="14.25" customHeight="1">
      <c r="C599" s="1">
        <v>3014</v>
      </c>
      <c r="D599" s="6" t="s">
        <v>1201</v>
      </c>
      <c r="E599" s="7" t="s">
        <v>1202</v>
      </c>
    </row>
    <row r="600" spans="3:5" ht="14.25" customHeight="1">
      <c r="C600" s="1">
        <v>3015</v>
      </c>
      <c r="D600" s="6" t="s">
        <v>1203</v>
      </c>
      <c r="E600" s="7" t="s">
        <v>1204</v>
      </c>
    </row>
    <row r="601" spans="3:5" ht="14.25" customHeight="1">
      <c r="C601" s="1">
        <v>3016</v>
      </c>
      <c r="D601" s="6" t="s">
        <v>1205</v>
      </c>
      <c r="E601" s="7" t="s">
        <v>1206</v>
      </c>
    </row>
    <row r="602" spans="3:5" ht="14.25" customHeight="1">
      <c r="C602" s="1">
        <v>3017</v>
      </c>
      <c r="D602" s="6" t="s">
        <v>1207</v>
      </c>
      <c r="E602" s="7" t="s">
        <v>1208</v>
      </c>
    </row>
    <row r="603" spans="3:5" ht="14.25" customHeight="1">
      <c r="C603" s="1">
        <v>3018</v>
      </c>
      <c r="D603" s="6" t="s">
        <v>1209</v>
      </c>
      <c r="E603" s="7" t="s">
        <v>1210</v>
      </c>
    </row>
    <row r="604" spans="3:5" ht="14.25" customHeight="1">
      <c r="C604" s="1">
        <v>3019</v>
      </c>
      <c r="D604" s="6" t="s">
        <v>1211</v>
      </c>
      <c r="E604" s="7" t="s">
        <v>1211</v>
      </c>
    </row>
    <row r="605" spans="3:5" ht="14.25" customHeight="1">
      <c r="C605" s="1">
        <v>3020</v>
      </c>
      <c r="D605" s="6" t="s">
        <v>1212</v>
      </c>
      <c r="E605" s="7" t="s">
        <v>1213</v>
      </c>
    </row>
    <row r="606" spans="3:5" ht="14.25" customHeight="1">
      <c r="C606" s="1">
        <v>3021</v>
      </c>
      <c r="D606" s="6" t="s">
        <v>1214</v>
      </c>
      <c r="E606" s="7" t="s">
        <v>1215</v>
      </c>
    </row>
    <row r="607" spans="3:5" ht="14.25" customHeight="1">
      <c r="C607" s="1">
        <v>3022</v>
      </c>
      <c r="D607" s="6" t="s">
        <v>1216</v>
      </c>
      <c r="E607" s="7" t="s">
        <v>1217</v>
      </c>
    </row>
    <row r="608" spans="3:5" ht="14.25" customHeight="1">
      <c r="C608" s="1">
        <v>3023</v>
      </c>
      <c r="D608" s="6" t="s">
        <v>1218</v>
      </c>
      <c r="E608" s="7" t="s">
        <v>1219</v>
      </c>
    </row>
    <row r="609" spans="3:5" ht="14.25" customHeight="1">
      <c r="C609" s="1">
        <v>3024</v>
      </c>
      <c r="D609" s="6" t="s">
        <v>1220</v>
      </c>
      <c r="E609" s="7" t="s">
        <v>1221</v>
      </c>
    </row>
    <row r="610" spans="3:5" ht="14.25" customHeight="1">
      <c r="C610" s="1">
        <v>3025</v>
      </c>
      <c r="D610" s="6" t="s">
        <v>1222</v>
      </c>
      <c r="E610" s="7" t="s">
        <v>1223</v>
      </c>
    </row>
    <row r="611" spans="3:5" ht="14.25" customHeight="1">
      <c r="C611" s="1">
        <v>3026</v>
      </c>
      <c r="D611" s="6" t="s">
        <v>1224</v>
      </c>
      <c r="E611" s="7" t="s">
        <v>1225</v>
      </c>
    </row>
    <row r="612" spans="3:5" ht="14.25" customHeight="1">
      <c r="C612" s="1">
        <v>3027</v>
      </c>
      <c r="D612" s="6" t="s">
        <v>1226</v>
      </c>
      <c r="E612" s="7" t="s">
        <v>1227</v>
      </c>
    </row>
    <row r="613" spans="3:5" ht="14.25" customHeight="1">
      <c r="C613" s="1">
        <v>3028</v>
      </c>
      <c r="D613" s="6" t="s">
        <v>1228</v>
      </c>
      <c r="E613" s="7" t="s">
        <v>1229</v>
      </c>
    </row>
    <row r="614" spans="3:5" ht="14.25" customHeight="1">
      <c r="C614" s="1">
        <v>3029</v>
      </c>
      <c r="D614" s="6" t="s">
        <v>1230</v>
      </c>
      <c r="E614" s="7" t="s">
        <v>1231</v>
      </c>
    </row>
    <row r="615" spans="3:5" ht="14.25" customHeight="1">
      <c r="C615" s="1">
        <v>3030</v>
      </c>
      <c r="D615" s="6" t="s">
        <v>1232</v>
      </c>
      <c r="E615" s="7" t="s">
        <v>1233</v>
      </c>
    </row>
    <row r="616" spans="3:5" ht="14.25" customHeight="1">
      <c r="C616" s="1">
        <v>3031</v>
      </c>
      <c r="D616" s="6" t="s">
        <v>1234</v>
      </c>
      <c r="E616" s="7" t="s">
        <v>1235</v>
      </c>
    </row>
    <row r="617" spans="3:5" ht="14.25" customHeight="1">
      <c r="C617" s="1">
        <v>3032</v>
      </c>
      <c r="D617" s="6" t="s">
        <v>1236</v>
      </c>
      <c r="E617" s="7" t="s">
        <v>1237</v>
      </c>
    </row>
    <row r="618" spans="3:5" ht="14.25" customHeight="1">
      <c r="C618" s="1">
        <v>3033</v>
      </c>
      <c r="D618" s="6" t="s">
        <v>1238</v>
      </c>
      <c r="E618" s="7" t="s">
        <v>1239</v>
      </c>
    </row>
    <row r="619" spans="3:5" ht="14.25" customHeight="1">
      <c r="C619" s="1">
        <v>3034</v>
      </c>
      <c r="D619" s="6" t="s">
        <v>1240</v>
      </c>
      <c r="E619" s="7" t="s">
        <v>1241</v>
      </c>
    </row>
    <row r="620" spans="3:5" ht="14.25" customHeight="1">
      <c r="C620" s="1">
        <v>3035</v>
      </c>
      <c r="D620" s="6" t="s">
        <v>1242</v>
      </c>
      <c r="E620" s="7" t="s">
        <v>1243</v>
      </c>
    </row>
    <row r="621" spans="3:5" ht="14.25" customHeight="1">
      <c r="C621" s="1">
        <v>3036</v>
      </c>
      <c r="D621" s="6" t="s">
        <v>1244</v>
      </c>
      <c r="E621" s="7" t="s">
        <v>1245</v>
      </c>
    </row>
    <row r="622" spans="3:5" ht="14.25" customHeight="1">
      <c r="C622" s="1">
        <v>3037</v>
      </c>
      <c r="D622" s="6" t="s">
        <v>1246</v>
      </c>
      <c r="E622" s="7" t="s">
        <v>1247</v>
      </c>
    </row>
    <row r="623" spans="3:5" ht="14.25" customHeight="1">
      <c r="C623" s="1">
        <v>3038</v>
      </c>
      <c r="D623" s="6" t="s">
        <v>1248</v>
      </c>
      <c r="E623" s="7" t="s">
        <v>1249</v>
      </c>
    </row>
    <row r="624" spans="3:5" ht="14.25" customHeight="1">
      <c r="C624" s="1">
        <v>3039</v>
      </c>
      <c r="D624" s="6" t="s">
        <v>1250</v>
      </c>
      <c r="E624" s="7" t="s">
        <v>1251</v>
      </c>
    </row>
    <row r="625" spans="3:5" ht="14.25" customHeight="1">
      <c r="C625" s="1">
        <v>3040</v>
      </c>
      <c r="D625" s="6" t="s">
        <v>1252</v>
      </c>
      <c r="E625" s="7" t="s">
        <v>1253</v>
      </c>
    </row>
    <row r="626" spans="3:5" ht="14.25" customHeight="1">
      <c r="C626" s="1">
        <v>3041</v>
      </c>
      <c r="D626" s="6" t="s">
        <v>1254</v>
      </c>
      <c r="E626" s="7" t="s">
        <v>1255</v>
      </c>
    </row>
    <row r="627" spans="3:5" ht="14.25" customHeight="1">
      <c r="C627" s="1">
        <v>3042</v>
      </c>
      <c r="D627" s="6" t="s">
        <v>1256</v>
      </c>
      <c r="E627" s="7" t="s">
        <v>1257</v>
      </c>
    </row>
    <row r="628" spans="3:5" ht="14.25" customHeight="1">
      <c r="C628" s="1">
        <v>3043</v>
      </c>
      <c r="D628" s="6" t="s">
        <v>1258</v>
      </c>
      <c r="E628" s="7" t="s">
        <v>1259</v>
      </c>
    </row>
    <row r="629" spans="3:5" ht="14.25" customHeight="1">
      <c r="C629" s="1">
        <v>3044</v>
      </c>
      <c r="D629" s="6" t="s">
        <v>1260</v>
      </c>
      <c r="E629" s="7" t="s">
        <v>1261</v>
      </c>
    </row>
    <row r="630" spans="3:5" ht="14.25" customHeight="1">
      <c r="C630" s="1">
        <v>3045</v>
      </c>
      <c r="D630" s="6" t="s">
        <v>1262</v>
      </c>
      <c r="E630" s="7" t="s">
        <v>1263</v>
      </c>
    </row>
    <row r="631" spans="3:5" ht="14.25" customHeight="1">
      <c r="C631" s="1">
        <v>3046</v>
      </c>
      <c r="D631" s="6" t="s">
        <v>1264</v>
      </c>
      <c r="E631" s="7" t="s">
        <v>1265</v>
      </c>
    </row>
    <row r="632" spans="3:5" ht="14.25" customHeight="1">
      <c r="C632" s="1">
        <v>3047</v>
      </c>
      <c r="D632" s="6" t="s">
        <v>1266</v>
      </c>
      <c r="E632" s="7" t="s">
        <v>1267</v>
      </c>
    </row>
    <row r="633" spans="3:5" ht="14.25" customHeight="1">
      <c r="C633" s="1">
        <v>3048</v>
      </c>
      <c r="D633" s="6" t="s">
        <v>1268</v>
      </c>
      <c r="E633" s="7" t="s">
        <v>1269</v>
      </c>
    </row>
    <row r="634" spans="3:5" ht="14.25" customHeight="1">
      <c r="C634" s="1">
        <v>3049</v>
      </c>
      <c r="D634" s="6" t="s">
        <v>1270</v>
      </c>
      <c r="E634" s="7" t="s">
        <v>1271</v>
      </c>
    </row>
    <row r="635" spans="3:5" ht="14.25" customHeight="1">
      <c r="C635" s="1">
        <v>3050</v>
      </c>
      <c r="D635" s="6" t="s">
        <v>1272</v>
      </c>
      <c r="E635" s="7" t="s">
        <v>1273</v>
      </c>
    </row>
    <row r="636" spans="3:5" ht="14.25" customHeight="1">
      <c r="C636" s="1">
        <v>3051</v>
      </c>
      <c r="D636" s="6" t="s">
        <v>1274</v>
      </c>
      <c r="E636" s="7" t="s">
        <v>1275</v>
      </c>
    </row>
    <row r="637" spans="3:5" ht="14.25" customHeight="1">
      <c r="C637" s="1">
        <v>3052</v>
      </c>
      <c r="D637" s="6" t="s">
        <v>1276</v>
      </c>
      <c r="E637" s="7" t="s">
        <v>1277</v>
      </c>
    </row>
    <row r="638" spans="3:5" ht="14.25" customHeight="1">
      <c r="C638" s="1">
        <v>3053</v>
      </c>
      <c r="D638" s="6" t="s">
        <v>1278</v>
      </c>
      <c r="E638" s="7" t="s">
        <v>1279</v>
      </c>
    </row>
    <row r="639" spans="3:5" ht="14.25" customHeight="1">
      <c r="C639" s="1">
        <v>3054</v>
      </c>
      <c r="D639" s="6" t="s">
        <v>1280</v>
      </c>
      <c r="E639" s="7" t="s">
        <v>1281</v>
      </c>
    </row>
    <row r="640" spans="3:5" ht="14.25" customHeight="1">
      <c r="C640" s="1">
        <v>3056</v>
      </c>
      <c r="D640" s="6" t="s">
        <v>1282</v>
      </c>
      <c r="E640" s="7" t="s">
        <v>1283</v>
      </c>
    </row>
    <row r="641" spans="3:5" ht="14.25" customHeight="1">
      <c r="C641" s="1">
        <v>3057</v>
      </c>
      <c r="D641" s="6" t="s">
        <v>1284</v>
      </c>
      <c r="E641" s="7" t="s">
        <v>1285</v>
      </c>
    </row>
    <row r="642" spans="3:5" ht="14.25" customHeight="1">
      <c r="C642" s="1">
        <v>3058</v>
      </c>
      <c r="D642" s="6" t="s">
        <v>1286</v>
      </c>
      <c r="E642" s="7" t="s">
        <v>1287</v>
      </c>
    </row>
    <row r="643" spans="3:5" ht="14.25" customHeight="1">
      <c r="C643" s="1">
        <v>3059</v>
      </c>
      <c r="D643" s="6" t="s">
        <v>1288</v>
      </c>
      <c r="E643" s="7" t="s">
        <v>1289</v>
      </c>
    </row>
    <row r="644" spans="3:5" ht="14.25" customHeight="1">
      <c r="C644" s="1">
        <v>3060</v>
      </c>
      <c r="D644" s="8" t="s">
        <v>1290</v>
      </c>
      <c r="E644" s="9" t="s">
        <v>1291</v>
      </c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AD65EC-A986-45EF-8C8F-C93DC24B04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CE2BC-1688-4BF6-8E35-417F2DC537B0}">
  <ds:schemaRefs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F572B4-D436-4BA3-8130-B28CB8ABA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</vt:lpstr>
      <vt:lpstr>215 (Mon - Fri)</vt:lpstr>
      <vt:lpstr>215 (Sat, Sun, PH)</vt:lpstr>
      <vt:lpstr>DIVA Codes</vt:lpstr>
      <vt:lpstr>'215 (Mon - Fri)'!Print_Area</vt:lpstr>
      <vt:lpstr>'215 (Sat, Sun,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215</dc:title>
  <dc:subject>TIMETABLE MASTER</dc:subject>
  <dc:creator>diva</dc:creator>
  <cp:keywords>KID</cp:keywords>
  <cp:lastModifiedBy>Wendy George</cp:lastModifiedBy>
  <dcterms:created xsi:type="dcterms:W3CDTF">2014-05-30T09:53:03Z</dcterms:created>
  <dcterms:modified xsi:type="dcterms:W3CDTF">2024-10-29T07:09:46Z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